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ndgov-my.sharepoint.com/personal/arlenewolf_nd_gov/Documents/Desktop/Application Attachments/"/>
    </mc:Choice>
  </mc:AlternateContent>
  <xr:revisionPtr revIDLastSave="19" documentId="8_{C3245753-CA85-4263-AB92-D380788B982B}" xr6:coauthVersionLast="47" xr6:coauthVersionMax="47" xr10:uidLastSave="{50AC19E4-1CDB-458A-8F3E-25FB64D82F71}"/>
  <bookViews>
    <workbookView minimized="1" xWindow="1170" yWindow="1170" windowWidth="21600" windowHeight="11295" activeTab="1" xr2:uid="{A58AB2A9-C1CC-4F42-B80F-03AFFC5333A8}"/>
  </bookViews>
  <sheets>
    <sheet name="Budget Guidance" sheetId="14" r:id="rId1"/>
    <sheet name="Summer &amp; SY" sheetId="15" r:id="rId2"/>
    <sheet name="Summary" sheetId="16" r:id="rId3"/>
  </sheets>
  <definedNames>
    <definedName name="_xlnm._FilterDatabase" localSheetId="1" hidden="1">'Summer &amp; SY'!#REF!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16" l="1"/>
  <c r="C11" i="16"/>
  <c r="D10" i="16"/>
  <c r="C10" i="16"/>
  <c r="D9" i="16"/>
  <c r="C9" i="16"/>
  <c r="D8" i="16"/>
  <c r="C8" i="16"/>
  <c r="D7" i="16"/>
  <c r="C7" i="16"/>
  <c r="D6" i="16"/>
  <c r="C6" i="16"/>
  <c r="D5" i="16"/>
  <c r="C5" i="16"/>
  <c r="D4" i="16"/>
  <c r="C4" i="16"/>
  <c r="D3" i="16"/>
  <c r="C3" i="16"/>
  <c r="D2" i="16"/>
  <c r="C2" i="16"/>
  <c r="C13" i="16" l="1"/>
  <c r="D13" i="16"/>
  <c r="C15" i="16" l="1"/>
  <c r="E4" i="15" s="1"/>
</calcChain>
</file>

<file path=xl/sharedStrings.xml><?xml version="1.0" encoding="utf-8"?>
<sst xmlns="http://schemas.openxmlformats.org/spreadsheetml/2006/main" count="226" uniqueCount="140">
  <si>
    <t>Site Name</t>
  </si>
  <si>
    <t>BUDGET GUIDANCE</t>
  </si>
  <si>
    <t>Budget Examples:</t>
  </si>
  <si>
    <t>Expenditure</t>
  </si>
  <si>
    <t>Needed Information</t>
  </si>
  <si>
    <t>Example Language</t>
  </si>
  <si>
    <t xml:space="preserve">Interventionist, Instructional Coach, Behavior Support positions, </t>
  </si>
  <si>
    <t>Name of Position/s</t>
  </si>
  <si>
    <t>% of the position covered by this funding stream</t>
  </si>
  <si>
    <t>Stipends are given to teachers attending meetings/trainings outside of contracted time.</t>
  </si>
  <si>
    <t>Number of Stipends</t>
  </si>
  <si>
    <t>Name/Type of Event</t>
  </si>
  <si>
    <t>Stipends for 2 educators attending MTSS conference</t>
  </si>
  <si>
    <t>Paraprofessional</t>
  </si>
  <si>
    <t>Name of Position(s)</t>
  </si>
  <si>
    <t xml:space="preserve">Para (K-2), 50% FTE </t>
  </si>
  <si>
    <t xml:space="preserve">Substitute teachers for teachers attending school improvement meetings and trainings. </t>
  </si>
  <si>
    <t>Reason for sub</t>
  </si>
  <si>
    <t>2 subs for educators attending Struggling Secondary Readers training</t>
  </si>
  <si>
    <t>Speaker fee</t>
  </si>
  <si>
    <t>Name of Speaker</t>
  </si>
  <si>
    <t>Event/ Reason for Speaker</t>
  </si>
  <si>
    <t>Language indicating contracted services</t>
  </si>
  <si>
    <t>Steve Constantino contract, back to school PD on Family Engagement</t>
  </si>
  <si>
    <t>Professional Development</t>
  </si>
  <si>
    <t>Professional Development (PD) Name/Vendor</t>
  </si>
  <si>
    <t xml:space="preserve">Priority Standards and Proficiency Scales PD, Delivered by NESC </t>
  </si>
  <si>
    <t>Consultant</t>
  </si>
  <si>
    <t>Name/ Vendor</t>
  </si>
  <si>
    <t>Service Provided</t>
  </si>
  <si>
    <t>ABC Consulting contract to perform math instruction and coaching to teachers</t>
  </si>
  <si>
    <t>Travel Expenses (Staff - in-state)</t>
  </si>
  <si>
    <t>Number of staff traveling</t>
  </si>
  <si>
    <t>Location</t>
  </si>
  <si>
    <t>Purpose of travel</t>
  </si>
  <si>
    <t>Any/all travel expenses included</t>
  </si>
  <si>
    <t>2 staff members traveling to Fargo for MTSS conference, lodging, meals, &amp; mileage</t>
  </si>
  <si>
    <t>Travel Expenses (Staff - Out-of-state)</t>
  </si>
  <si>
    <t>Justification and prior approval are required for out-of-state travel</t>
  </si>
  <si>
    <t xml:space="preserve">2 Staff attending NCTE conference in New Orleans, LA. Includes: flight, lodging, and meals. </t>
  </si>
  <si>
    <t>Travel Expenses (Students)</t>
  </si>
  <si>
    <t>Number of students (if applicable)</t>
  </si>
  <si>
    <t>What is included/timeline for travel?</t>
  </si>
  <si>
    <t xml:space="preserve">Busing for summer school attendance, 50+ students for three weeks of summer school </t>
  </si>
  <si>
    <t>Curriculum Purchases</t>
  </si>
  <si>
    <t>Vendor</t>
  </si>
  <si>
    <t>Grades/ Courses Covered</t>
  </si>
  <si>
    <t>Items</t>
  </si>
  <si>
    <t>Kindergarten - 5th grade Reading Curriculum. Includes: Teacher editions, student editions, student workbooks, online access, additional reading books</t>
  </si>
  <si>
    <t>Professional Development Materials</t>
  </si>
  <si>
    <t>Event</t>
  </si>
  <si>
    <t>District-level LETRS training. Items needed: whiteboards, dry-erase markers, print handouts, sticky note pads, and pens</t>
  </si>
  <si>
    <t>Subscriptions</t>
  </si>
  <si>
    <t>Grades/ Content Area</t>
  </si>
  <si>
    <t>Print or digital</t>
  </si>
  <si>
    <t>NewsELA, schoolwide digital subscription, middle school, all content areas</t>
  </si>
  <si>
    <t>Classroom Supplies</t>
  </si>
  <si>
    <t>Purpose</t>
  </si>
  <si>
    <t>Classroom manipulatives for interventions: whiteboards, magnetic letters, dry-erase markers, hand-held mirrors, and clear counters</t>
  </si>
  <si>
    <t>Supplies for small groups. Items: kidney table, teacher chair, 4 student chairs, and bookcase</t>
  </si>
  <si>
    <t>Classroom Libraries</t>
  </si>
  <si>
    <t xml:space="preserve">Classrooms covered </t>
  </si>
  <si>
    <t xml:space="preserve">Scholastic, high school science classroom libraries </t>
  </si>
  <si>
    <t>License Purchases</t>
  </si>
  <si>
    <t># of Licenses</t>
  </si>
  <si>
    <t>Khan Academy licenses for xx number of students</t>
  </si>
  <si>
    <t>700: Property and Equipment Ideas</t>
  </si>
  <si>
    <t>Furniture Purchases</t>
  </si>
  <si>
    <t>Mobile library bookshelves from Easy School Supplies, 4 shelves @ $5,000 each</t>
  </si>
  <si>
    <t>Electronics</t>
  </si>
  <si>
    <t>Item/Purpose</t>
  </si>
  <si>
    <t>SMART Board for Special Education classroom</t>
  </si>
  <si>
    <t>Tuition Reimbursement</t>
  </si>
  <si>
    <t>Name of recipient</t>
  </si>
  <si>
    <t>Institution</t>
  </si>
  <si>
    <t>Training/ Course</t>
  </si>
  <si>
    <t>Jane Doe, University of North Dakota Credit Reimbursement, Teaching Ethics 101</t>
  </si>
  <si>
    <t>Professional Development Registration</t>
  </si>
  <si>
    <t>Name of Event</t>
  </si>
  <si>
    <t># of Attendees</t>
  </si>
  <si>
    <t>LETRS Registration, 3 teachers, SEEC</t>
  </si>
  <si>
    <t>950: Unobligated Ideas</t>
  </si>
  <si>
    <t>Unallowable Costs</t>
  </si>
  <si>
    <r>
      <t>·</t>
    </r>
    <r>
      <rPr>
        <sz val="7"/>
        <color theme="1"/>
        <rFont val="Times New Roman"/>
        <family val="1"/>
      </rPr>
      <t xml:space="preserve">         </t>
    </r>
    <r>
      <rPr>
        <sz val="10"/>
        <color theme="1"/>
        <rFont val="Aptos"/>
        <family val="2"/>
      </rPr>
      <t>Gifts, prizes, decorations, food, gift cards, capital expenses</t>
    </r>
  </si>
  <si>
    <t>110:  Certified Personnel – Salaries for certified personnel, including teachers and substitute teachers, and stipends to 
staff for attending workshops that are held after regular school hours.</t>
  </si>
  <si>
    <t>120:  Salaries for non-certified personnel, including aides, paraprofessionals, bus drivers, and secretaries.</t>
  </si>
  <si>
    <t>200: Employee Benefits-  Payments that are not part of gross salary made on behalf of employees, e.g., insurance, 
Social Security, retirement, unemployment compensation, Workers Compensation, annual leave, sick leave. 
School districts paying stipends to staff must pay benefits for those stipends.</t>
  </si>
  <si>
    <t>300: Professional and Technical Services- Purchased services for which the district/organization has a contract on file,
including speaker fees, on-site professional development, auditors, consultants, etc</t>
  </si>
  <si>
    <t>400: Property Services Ideas –  Repair of Equipment</t>
  </si>
  <si>
    <t>500:  Other Purchased Services – Expenses for transportation, including mileage, meals, lodging, airfare, taxi fares, 
etc., for staff and students.</t>
  </si>
  <si>
    <t>600: Supplies and Materials</t>
  </si>
  <si>
    <r>
      <rPr>
        <b/>
        <sz val="12"/>
        <color theme="1"/>
        <rFont val="Aptos Narrow"/>
        <family val="2"/>
        <scheme val="minor"/>
      </rPr>
      <t xml:space="preserve"> Supplies are defined as:</t>
    </r>
    <r>
      <rPr>
        <sz val="12"/>
        <color theme="1"/>
        <rFont val="Aptos Narrow"/>
        <family val="2"/>
        <scheme val="minor"/>
      </rPr>
      <t xml:space="preserve">
• Tangible property that is not equipment. A computing device is a supply if the acquisition cost is less than 
$5,000, regardless of the length of its useful life.
• Expendable items that are consumed, worn out, or deteriorated in use: freight, books, school supplies, 
periodicals/subscriptions, software, software applications, food for parental engagement activities, snacks 
for after-school programs, etc.
</t>
    </r>
    <r>
      <rPr>
        <b/>
        <i/>
        <sz val="12"/>
        <color theme="1"/>
        <rFont val="Aptos Narrow"/>
        <family val="2"/>
        <scheme val="minor"/>
      </rPr>
      <t>These items acquired using federal funds must be labeled/tagged/inventoried, indicating the specific federal funds 
that were utilized.</t>
    </r>
  </si>
  <si>
    <r>
      <rPr>
        <b/>
        <sz val="11"/>
        <color theme="1"/>
        <rFont val="Aptos Narrow"/>
        <family val="2"/>
        <scheme val="minor"/>
      </rPr>
      <t xml:space="preserve"> Equipment is defined as:</t>
    </r>
    <r>
      <rPr>
        <b/>
        <i/>
        <sz val="11"/>
        <color theme="1"/>
        <rFont val="Aptos Narrow"/>
        <family val="2"/>
        <scheme val="minor"/>
      </rPr>
      <t xml:space="preserve">
</t>
    </r>
    <r>
      <rPr>
        <sz val="11"/>
        <color theme="1"/>
        <rFont val="Aptos Narrow"/>
        <family val="2"/>
        <scheme val="minor"/>
      </rPr>
      <t xml:space="preserve">• Tangible property (including information technology systems) having a useful life of more than one year 
and a per-unit acquisition cost that equals or exceeds $5,000. 
Note: These items will require prior written approval for Capital Expenditures SFN 61974 (in WebGrants).
• Permanent fixtures such as equipment, furniture, and technology-related expenditures. </t>
    </r>
    <r>
      <rPr>
        <b/>
        <i/>
        <sz val="11"/>
        <color theme="1"/>
        <rFont val="Aptos Narrow"/>
        <family val="2"/>
        <scheme val="minor"/>
      </rPr>
      <t>These items acquired using federal funds must be labeled/tagged/inventoried, indicating the specific federal funds 
that were utilized.</t>
    </r>
  </si>
  <si>
    <t>800:  Other Objects – Registration fees for staff to attend workshops, licensing and certification fees, and tuition costs 
for teachers.</t>
  </si>
  <si>
    <t xml:space="preserve">900: Other Use of Funds (Indirect) </t>
  </si>
  <si>
    <r>
      <t xml:space="preserve">900: – Indirect costs are calculated by taking your total approved budget and subtracting any funds 
listed on the unobligated line and the equipment (object code 700). After subtracting the amount budgeted for equipment and the amount set aside as unobligated, multiply the difference by the indirect cost rate. This equals the maximum allowed for indirect costs. 
</t>
    </r>
    <r>
      <rPr>
        <b/>
        <sz val="11"/>
        <color theme="1"/>
        <rFont val="Aptos Narrow"/>
        <family val="2"/>
        <scheme val="minor"/>
      </rPr>
      <t>Note: When claiming indirect costs, the allowed reimbursement is calculated by taking the total expenditures claimed minus funds listed as unobligated and those claimed for equipment (700).</t>
    </r>
  </si>
  <si>
    <t>Resources:</t>
  </si>
  <si>
    <t>Object Code Catagories</t>
  </si>
  <si>
    <t>Uniform Grant Guidance-Code of Federal Regulations</t>
  </si>
  <si>
    <t>NDFARMS</t>
  </si>
  <si>
    <t>Approving Expenditures of Federal Education Funds</t>
  </si>
  <si>
    <t>Requested Amount</t>
  </si>
  <si>
    <t xml:space="preserve"> 200 - Personal Services-Employee Benefits</t>
  </si>
  <si>
    <t>Object Code 110 Guidance</t>
  </si>
  <si>
    <t xml:space="preserve">SCHOOL YEAR &amp; SUMMER 2025-2026 Budget </t>
  </si>
  <si>
    <r>
      <rPr>
        <sz val="12"/>
        <color theme="0"/>
        <rFont val="Aptos Display"/>
        <family val="2"/>
        <scheme val="major"/>
      </rPr>
      <t xml:space="preserve">For each expense, include a detailed description that explains its purpose, the rate or cost basis, and the quantity or amount being purchased. When applicable, specify how many students each item will serve. Use cost equations to justify the total amounts for each budget line. </t>
    </r>
    <r>
      <rPr>
        <b/>
        <sz val="12"/>
        <color theme="0"/>
        <rFont val="Aptos Display"/>
        <family val="2"/>
        <scheme val="major"/>
      </rPr>
      <t xml:space="preserve">Do not combine summer and school year budget items.  </t>
    </r>
  </si>
  <si>
    <t>Summer or School Year</t>
  </si>
  <si>
    <t>Object Code 120 Guidance</t>
  </si>
  <si>
    <t>Object Code 200 Guidance</t>
  </si>
  <si>
    <t xml:space="preserve"> 300 - Purchased Professional and Technical Services</t>
  </si>
  <si>
    <t>Object Code 300 Guidance</t>
  </si>
  <si>
    <t>Object Code 400 Guidance</t>
  </si>
  <si>
    <t>400 - Purchased Property Services</t>
  </si>
  <si>
    <t xml:space="preserve"> 500 - Other Purchased Services</t>
  </si>
  <si>
    <t>Object Code 500 Guidance</t>
  </si>
  <si>
    <t>600 - Supplies and Materials</t>
  </si>
  <si>
    <t>Object Code 600 Guidance</t>
  </si>
  <si>
    <t xml:space="preserve"> 700 - Property and Equipment</t>
  </si>
  <si>
    <t>Object Code 700 Guidance</t>
  </si>
  <si>
    <t xml:space="preserve"> 800 - Other Objects </t>
  </si>
  <si>
    <t>Object Code 800 Guidance</t>
  </si>
  <si>
    <t>900 - Other Use of Funds</t>
  </si>
  <si>
    <t>Object Code 900 Guidance</t>
  </si>
  <si>
    <t>Example Language/Justification</t>
  </si>
  <si>
    <t>X hours * Y $/hour = $Z</t>
  </si>
  <si>
    <t>Math Interventionist, 1.0 FTE, $20/hr*15 hours</t>
  </si>
  <si>
    <t>Detailed Description</t>
  </si>
  <si>
    <t>Expense Category</t>
  </si>
  <si>
    <t>Summer</t>
  </si>
  <si>
    <t>School Year</t>
  </si>
  <si>
    <t>500 - Other Purchased Services</t>
  </si>
  <si>
    <t>700 - Property and Equipment</t>
  </si>
  <si>
    <t xml:space="preserve">800 - Other Objects </t>
  </si>
  <si>
    <t>300 - Purchased Professional and Technical Services</t>
  </si>
  <si>
    <t>200 - Personal Services-Employee Benefits</t>
  </si>
  <si>
    <t>120 - Salaries of Regular Employees-Noncertified Personnel</t>
  </si>
  <si>
    <t xml:space="preserve">110 - Salaries of Regular Employees-Certified Personnel </t>
  </si>
  <si>
    <t>Sub Total</t>
  </si>
  <si>
    <t>Total Amount Requested</t>
  </si>
  <si>
    <t>Total Amout Requested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</si>
</sst>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_([$$-409]* \(#,##0.00\);_([$$-409]* &quot;-&quot;??_);_(@_)"/>
  </numFmts>
  <fonts count="25">
    <font>
      <sz val="11"/>
      <color theme="1"/>
      <name val="Aptos Narrow"/>
      <family val="2"/>
      <scheme val="minor"/>
    </font>
    <font>
      <sz val="11"/>
      <color theme="0"/>
      <name val="Aptos Narrow"/>
      <family val="2"/>
      <scheme val="minor"/>
    </font>
    <font>
      <b/>
      <sz val="16"/>
      <color theme="0"/>
      <name val="Helvetica Neue"/>
    </font>
    <font>
      <b/>
      <sz val="11"/>
      <name val="Helvetica Neue"/>
    </font>
    <font>
      <sz val="11"/>
      <color theme="1"/>
      <name val="Aptos Narrow"/>
      <family val="2"/>
      <scheme val="minor"/>
    </font>
    <font>
      <b/>
      <sz val="11"/>
      <color theme="1"/>
      <name val="Aptos Narrow"/>
      <family val="2"/>
      <scheme val="minor"/>
    </font>
    <font>
      <b/>
      <sz val="10"/>
      <color theme="1"/>
      <name val="Aptos"/>
      <family val="2"/>
    </font>
    <font>
      <sz val="10"/>
      <color rgb="FF000000"/>
      <name val="Aptos"/>
      <family val="2"/>
    </font>
    <font>
      <sz val="10"/>
      <color theme="1"/>
      <name val="Aptos"/>
      <family val="2"/>
    </font>
    <font>
      <b/>
      <i/>
      <sz val="10"/>
      <color rgb="FF000000"/>
      <name val="Aptos"/>
      <family val="2"/>
    </font>
    <font>
      <sz val="10"/>
      <color theme="1"/>
      <name val="Symbol"/>
      <family val="1"/>
      <charset val="2"/>
    </font>
    <font>
      <sz val="7"/>
      <color theme="1"/>
      <name val="Times New Roman"/>
      <family val="1"/>
    </font>
    <font>
      <b/>
      <sz val="12"/>
      <color theme="1"/>
      <name val="Aptos Narrow"/>
      <family val="2"/>
      <scheme val="minor"/>
    </font>
    <font>
      <sz val="12"/>
      <color theme="1"/>
      <name val="Aptos Narrow"/>
      <family val="2"/>
      <scheme val="minor"/>
    </font>
    <font>
      <b/>
      <sz val="14"/>
      <color theme="1"/>
      <name val="Aptos Narrow"/>
      <family val="2"/>
      <scheme val="minor"/>
    </font>
    <font>
      <b/>
      <i/>
      <sz val="12"/>
      <color theme="1"/>
      <name val="Aptos Narrow"/>
      <family val="2"/>
      <scheme val="minor"/>
    </font>
    <font>
      <b/>
      <i/>
      <sz val="11"/>
      <color theme="1"/>
      <name val="Aptos Narrow"/>
      <family val="2"/>
      <scheme val="minor"/>
    </font>
    <font>
      <u/>
      <sz val="11"/>
      <color theme="10"/>
      <name val="Aptos Narrow"/>
      <family val="2"/>
      <scheme val="minor"/>
    </font>
    <font>
      <b/>
      <u/>
      <sz val="11"/>
      <color theme="10"/>
      <name val="Aptos Narrow"/>
      <family val="2"/>
      <scheme val="minor"/>
    </font>
    <font>
      <b/>
      <u/>
      <sz val="14"/>
      <color theme="10"/>
      <name val="Aptos Narrow"/>
      <family val="2"/>
      <scheme val="minor"/>
    </font>
    <font>
      <b/>
      <sz val="12"/>
      <name val="Aptos Narrow"/>
      <family val="2"/>
      <scheme val="minor"/>
    </font>
    <font>
      <b/>
      <sz val="16"/>
      <color theme="0"/>
      <name val="Aptos Display"/>
      <family val="2"/>
      <scheme val="major"/>
    </font>
    <font>
      <b/>
      <sz val="12"/>
      <color theme="0"/>
      <name val="Aptos Display"/>
      <family val="2"/>
      <scheme val="major"/>
    </font>
    <font>
      <b/>
      <sz val="11"/>
      <color theme="0"/>
      <name val="Aptos Display"/>
      <family val="2"/>
      <scheme val="major"/>
    </font>
    <font>
      <sz val="12"/>
      <color theme="0"/>
      <name val="Aptos Display"/>
      <family val="2"/>
      <scheme val="major"/>
    </font>
  </fonts>
  <fills count="5">
    <fill>
      <patternFill patternType="none"/>
    </fill>
    <fill>
      <patternFill patternType="gray125"/>
    </fill>
    <fill>
      <patternFill patternType="solid">
        <fgColor rgb="FF00A6E1"/>
        <bgColor indexed="64"/>
      </patternFill>
    </fill>
    <fill>
      <patternFill patternType="solid">
        <fgColor rgb="FFFDB913"/>
        <bgColor indexed="64"/>
      </patternFill>
    </fill>
    <fill>
      <patternFill patternType="solid">
        <fgColor rgb="FFFFFF00"/>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top/>
      <bottom style="medium">
        <color indexed="64"/>
      </bottom>
      <diagonal/>
    </border>
    <border>
      <left/>
      <right/>
      <top style="medium">
        <color indexed="64"/>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style="thin">
        <color indexed="64"/>
      </left>
      <right style="medium">
        <color indexed="64"/>
      </right>
      <top style="medium">
        <color indexed="64"/>
      </top>
      <bottom style="medium">
        <color indexed="64"/>
      </bottom>
      <diagonal/>
    </border>
    <border>
      <left style="medium">
        <color auto="1"/>
      </left>
      <right/>
      <top style="medium">
        <color auto="1"/>
      </top>
      <bottom/>
      <diagonal/>
    </border>
    <border>
      <left style="thin">
        <color auto="1"/>
      </left>
      <right style="thin">
        <color auto="1"/>
      </right>
      <top style="medium">
        <color indexed="64"/>
      </top>
      <bottom style="thin">
        <color auto="1"/>
      </bottom>
      <diagonal/>
    </border>
    <border>
      <left/>
      <right style="thin">
        <color auto="1"/>
      </right>
      <top style="medium">
        <color indexed="64"/>
      </top>
      <bottom/>
      <diagonal/>
    </border>
    <border>
      <left/>
      <right style="thin">
        <color auto="1"/>
      </right>
      <top style="medium">
        <color indexed="64"/>
      </top>
      <bottom style="thin">
        <color auto="1"/>
      </bottom>
      <diagonal/>
    </border>
    <border>
      <left style="medium">
        <color auto="1"/>
      </left>
      <right/>
      <top/>
      <bottom style="medium">
        <color auto="1"/>
      </bottom>
      <diagonal/>
    </border>
    <border>
      <left/>
      <right style="thin">
        <color auto="1"/>
      </right>
      <top style="medium">
        <color auto="1"/>
      </top>
      <bottom style="medium">
        <color auto="1"/>
      </bottom>
      <diagonal/>
    </border>
    <border>
      <left/>
      <right style="medium">
        <color indexed="64"/>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style="thin">
        <color auto="1"/>
      </top>
      <bottom/>
      <diagonal/>
    </border>
  </borders>
  <cellStyleXfs count="3">
    <xf numFmtId="0" fontId="0" fillId="0" borderId="0"/>
    <xf numFmtId="0" fontId="17" fillId="0" borderId="0" applyNumberFormat="0" applyFill="0" applyBorder="0" applyAlignment="0" applyProtection="0"/>
    <xf numFmtId="44" fontId="4" fillId="0" borderId="0" applyFont="0" applyFill="0" applyBorder="0" applyAlignment="0" applyProtection="0"/>
  </cellStyleXfs>
  <cellXfs count="75">
    <xf numFmtId="0" fontId="0" fillId="0" borderId="0" xfId="0"/>
    <xf numFmtId="0" fontId="3" fillId="0" borderId="0" xfId="0" applyFont="1" applyAlignment="1">
      <alignment vertical="center" wrapText="1"/>
    </xf>
    <xf numFmtId="0" fontId="1" fillId="0" borderId="0" xfId="0" applyFont="1" applyAlignment="1">
      <alignment vertical="top" wrapText="1"/>
    </xf>
    <xf numFmtId="0" fontId="7" fillId="0" borderId="6" xfId="0" applyFont="1" applyBorder="1" applyAlignment="1">
      <alignment vertical="center" wrapText="1"/>
    </xf>
    <xf numFmtId="0" fontId="7" fillId="0" borderId="5" xfId="0" applyFont="1" applyBorder="1" applyAlignment="1">
      <alignment vertical="center" wrapText="1"/>
    </xf>
    <xf numFmtId="0" fontId="6" fillId="0" borderId="2" xfId="0" applyFont="1" applyBorder="1" applyAlignment="1">
      <alignment vertical="center" wrapText="1"/>
    </xf>
    <xf numFmtId="0" fontId="7" fillId="0" borderId="3" xfId="0" applyFont="1" applyBorder="1" applyAlignment="1">
      <alignment vertical="center" wrapText="1"/>
    </xf>
    <xf numFmtId="0" fontId="9" fillId="0" borderId="5" xfId="0" applyFont="1" applyBorder="1" applyAlignment="1">
      <alignment vertical="center" wrapText="1"/>
    </xf>
    <xf numFmtId="0" fontId="6" fillId="0" borderId="0" xfId="0" applyFont="1" applyAlignment="1">
      <alignment vertical="center" wrapText="1"/>
    </xf>
    <xf numFmtId="0" fontId="0" fillId="0" borderId="0" xfId="0" applyAlignment="1">
      <alignment wrapText="1"/>
    </xf>
    <xf numFmtId="0" fontId="6" fillId="0" borderId="1" xfId="0" applyFont="1" applyBorder="1" applyAlignment="1">
      <alignment vertical="center" wrapText="1"/>
    </xf>
    <xf numFmtId="0" fontId="6" fillId="3" borderId="0" xfId="0" applyFont="1" applyFill="1" applyAlignment="1">
      <alignment vertical="center" wrapText="1"/>
    </xf>
    <xf numFmtId="0" fontId="0" fillId="3" borderId="0" xfId="0" applyFill="1" applyAlignment="1">
      <alignment wrapText="1"/>
    </xf>
    <xf numFmtId="0" fontId="12" fillId="0" borderId="0" xfId="0" applyFont="1"/>
    <xf numFmtId="0" fontId="13" fillId="0" borderId="0" xfId="0" applyFont="1" applyAlignment="1">
      <alignment vertical="center" wrapText="1"/>
    </xf>
    <xf numFmtId="0" fontId="6" fillId="0" borderId="0" xfId="0" applyFont="1" applyAlignment="1">
      <alignment horizontal="left" vertical="center" wrapText="1"/>
    </xf>
    <xf numFmtId="0" fontId="19" fillId="0" borderId="0" xfId="1" applyFont="1" applyAlignment="1">
      <alignment vertical="top"/>
    </xf>
    <xf numFmtId="0" fontId="19" fillId="0" borderId="0" xfId="1" applyFont="1" applyAlignment="1">
      <alignment horizontal="left" vertical="top" wrapText="1"/>
    </xf>
    <xf numFmtId="0" fontId="19" fillId="0" borderId="0" xfId="1" applyFont="1" applyAlignment="1">
      <alignment vertical="top" wrapText="1"/>
    </xf>
    <xf numFmtId="0" fontId="14" fillId="0" borderId="0" xfId="0" applyFont="1" applyAlignment="1">
      <alignment vertical="top"/>
    </xf>
    <xf numFmtId="0" fontId="20" fillId="0" borderId="0" xfId="0" applyFont="1" applyAlignment="1">
      <alignment vertical="center"/>
    </xf>
    <xf numFmtId="0" fontId="5" fillId="0" borderId="12" xfId="0" applyFont="1" applyBorder="1" applyAlignment="1">
      <alignment horizontal="left" vertical="center"/>
    </xf>
    <xf numFmtId="0" fontId="20" fillId="0" borderId="0" xfId="0" applyFont="1" applyAlignment="1">
      <alignment vertical="center" wrapText="1"/>
    </xf>
    <xf numFmtId="0" fontId="0" fillId="0" borderId="0" xfId="0" applyAlignment="1">
      <alignment horizontal="left" vertical="center" wrapText="1"/>
    </xf>
    <xf numFmtId="0" fontId="5" fillId="0" borderId="10" xfId="0" applyFont="1" applyBorder="1" applyAlignment="1">
      <alignment vertical="top"/>
    </xf>
    <xf numFmtId="0" fontId="5" fillId="0" borderId="0" xfId="0" applyFont="1" applyAlignment="1">
      <alignment vertical="top"/>
    </xf>
    <xf numFmtId="0" fontId="5" fillId="0" borderId="0" xfId="0" applyFont="1" applyAlignment="1">
      <alignment vertical="center"/>
    </xf>
    <xf numFmtId="0" fontId="18" fillId="3" borderId="16" xfId="1" applyFont="1" applyFill="1" applyBorder="1" applyAlignment="1">
      <alignment horizontal="left" vertical="center"/>
    </xf>
    <xf numFmtId="0" fontId="18" fillId="3" borderId="15" xfId="1" applyFont="1" applyFill="1" applyBorder="1" applyAlignment="1">
      <alignment horizontal="left" vertical="center"/>
    </xf>
    <xf numFmtId="0" fontId="18" fillId="3" borderId="14" xfId="1" applyFont="1" applyFill="1" applyBorder="1" applyAlignment="1">
      <alignment horizontal="left" vertical="center"/>
    </xf>
    <xf numFmtId="0" fontId="18" fillId="3" borderId="2" xfId="1" applyFont="1" applyFill="1" applyBorder="1" applyAlignment="1">
      <alignment horizontal="left" vertical="center"/>
    </xf>
    <xf numFmtId="0" fontId="5" fillId="3" borderId="13" xfId="0" applyFont="1" applyFill="1" applyBorder="1" applyAlignment="1">
      <alignment vertical="center"/>
    </xf>
    <xf numFmtId="0" fontId="5" fillId="3" borderId="14" xfId="0" applyFont="1" applyFill="1" applyBorder="1" applyAlignment="1">
      <alignment vertical="center"/>
    </xf>
    <xf numFmtId="0" fontId="23" fillId="0" borderId="0" xfId="0" applyFont="1" applyAlignment="1">
      <alignment horizontal="left" vertical="top" wrapText="1"/>
    </xf>
    <xf numFmtId="0" fontId="5" fillId="0" borderId="18" xfId="0" applyFont="1" applyBorder="1" applyAlignment="1">
      <alignment horizontal="left" vertical="center"/>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5" fillId="3" borderId="24" xfId="0" applyFont="1" applyFill="1" applyBorder="1" applyAlignment="1">
      <alignment vertical="center"/>
    </xf>
    <xf numFmtId="0" fontId="5" fillId="3" borderId="25" xfId="0" applyFont="1" applyFill="1" applyBorder="1" applyAlignment="1">
      <alignment vertical="center"/>
    </xf>
    <xf numFmtId="0" fontId="18" fillId="3" borderId="25" xfId="1" applyFont="1" applyFill="1" applyBorder="1" applyAlignment="1">
      <alignment horizontal="left" vertical="center"/>
    </xf>
    <xf numFmtId="0" fontId="5" fillId="0" borderId="11" xfId="0" applyFont="1" applyBorder="1" applyAlignment="1">
      <alignment horizontal="left" vertical="center"/>
    </xf>
    <xf numFmtId="0" fontId="5" fillId="0" borderId="11" xfId="0" applyFont="1" applyBorder="1" applyAlignment="1">
      <alignment horizontal="left" vertical="center" wrapText="1"/>
    </xf>
    <xf numFmtId="0" fontId="5" fillId="3" borderId="9" xfId="0" applyFont="1" applyFill="1" applyBorder="1" applyAlignment="1">
      <alignment vertical="center"/>
    </xf>
    <xf numFmtId="0" fontId="18" fillId="3" borderId="19" xfId="1" applyFont="1" applyFill="1" applyBorder="1" applyAlignment="1">
      <alignment horizontal="left" vertical="center"/>
    </xf>
    <xf numFmtId="0" fontId="18" fillId="3" borderId="22" xfId="1" applyFont="1" applyFill="1" applyBorder="1" applyAlignment="1">
      <alignment horizontal="left" vertical="center"/>
    </xf>
    <xf numFmtId="44" fontId="5" fillId="0" borderId="10" xfId="0" applyNumberFormat="1" applyFont="1" applyBorder="1" applyAlignment="1">
      <alignment vertical="center"/>
    </xf>
    <xf numFmtId="44" fontId="0" fillId="0" borderId="0" xfId="2" applyFont="1"/>
    <xf numFmtId="0" fontId="5" fillId="0" borderId="26" xfId="0" applyFont="1" applyBorder="1" applyAlignment="1">
      <alignment vertical="top"/>
    </xf>
    <xf numFmtId="44" fontId="5" fillId="0" borderId="26" xfId="0" applyNumberFormat="1" applyFont="1" applyBorder="1" applyAlignment="1">
      <alignment vertical="center"/>
    </xf>
    <xf numFmtId="164" fontId="0" fillId="0" borderId="0" xfId="0" applyNumberFormat="1"/>
    <xf numFmtId="44" fontId="5" fillId="0" borderId="10" xfId="2" applyFont="1" applyBorder="1" applyAlignment="1">
      <alignment vertical="center"/>
    </xf>
    <xf numFmtId="44" fontId="5" fillId="0" borderId="26" xfId="2" applyFont="1" applyBorder="1" applyAlignment="1">
      <alignment vertical="center"/>
    </xf>
    <xf numFmtId="0" fontId="2" fillId="2" borderId="0" xfId="0" applyFont="1" applyFill="1" applyAlignment="1">
      <alignment horizontal="center" vertical="center" wrapText="1"/>
    </xf>
    <xf numFmtId="0" fontId="7" fillId="0" borderId="7" xfId="0" applyFont="1" applyBorder="1" applyAlignment="1">
      <alignment vertical="center" wrapText="1"/>
    </xf>
    <xf numFmtId="0" fontId="7" fillId="0" borderId="4" xfId="0" applyFont="1" applyBorder="1" applyAlignment="1">
      <alignment vertical="center" wrapText="1"/>
    </xf>
    <xf numFmtId="0" fontId="7" fillId="0" borderId="3" xfId="0" applyFont="1" applyBorder="1" applyAlignment="1">
      <alignment vertical="center" wrapText="1"/>
    </xf>
    <xf numFmtId="0" fontId="6" fillId="3" borderId="0" xfId="0" applyFont="1" applyFill="1" applyAlignment="1">
      <alignment horizontal="left" vertical="center" wrapText="1"/>
    </xf>
    <xf numFmtId="0" fontId="6" fillId="3" borderId="8" xfId="0" applyFont="1" applyFill="1" applyBorder="1" applyAlignment="1">
      <alignment horizontal="left" vertical="center" wrapText="1"/>
    </xf>
    <xf numFmtId="0" fontId="16" fillId="2" borderId="0" xfId="0" applyFont="1" applyFill="1" applyAlignment="1">
      <alignment horizontal="left" vertical="top" wrapText="1"/>
    </xf>
    <xf numFmtId="0" fontId="0" fillId="2" borderId="0" xfId="0" applyFill="1" applyAlignment="1">
      <alignment horizontal="left" vertical="top" wrapText="1"/>
    </xf>
    <xf numFmtId="0" fontId="13" fillId="2" borderId="0" xfId="0" applyFont="1" applyFill="1" applyAlignment="1">
      <alignment horizontal="left" vertical="top" wrapText="1"/>
    </xf>
    <xf numFmtId="0" fontId="10" fillId="0" borderId="0" xfId="0" applyFont="1" applyAlignment="1">
      <alignment horizontal="left" vertical="center" wrapText="1"/>
    </xf>
    <xf numFmtId="0" fontId="6" fillId="3" borderId="9" xfId="0" applyFont="1" applyFill="1" applyBorder="1" applyAlignment="1">
      <alignment horizontal="left" vertical="center" wrapText="1"/>
    </xf>
    <xf numFmtId="0" fontId="21" fillId="2" borderId="1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23" xfId="0" applyFont="1" applyFill="1" applyBorder="1" applyAlignment="1">
      <alignment horizontal="center" vertical="center" wrapText="1"/>
    </xf>
    <xf numFmtId="0" fontId="22" fillId="2" borderId="21" xfId="0" applyFont="1" applyFill="1" applyBorder="1" applyAlignment="1">
      <alignment horizontal="left" vertical="top" wrapText="1"/>
    </xf>
    <xf numFmtId="0" fontId="22" fillId="2" borderId="8" xfId="0" applyFont="1" applyFill="1" applyBorder="1" applyAlignment="1">
      <alignment horizontal="left" vertical="top" wrapText="1"/>
    </xf>
    <xf numFmtId="0" fontId="22" fillId="2" borderId="5" xfId="0" applyFont="1" applyFill="1" applyBorder="1" applyAlignment="1">
      <alignment horizontal="left" vertical="top" wrapText="1"/>
    </xf>
    <xf numFmtId="0" fontId="0" fillId="3" borderId="0" xfId="0" applyFill="1"/>
    <xf numFmtId="0" fontId="5" fillId="3" borderId="0" xfId="0" applyFont="1" applyFill="1"/>
    <xf numFmtId="0" fontId="5" fillId="0" borderId="0" xfId="0" applyFont="1"/>
    <xf numFmtId="44" fontId="0" fillId="0" borderId="0" xfId="0" applyNumberFormat="1"/>
    <xf numFmtId="44" fontId="14" fillId="4" borderId="0" xfId="0" applyNumberFormat="1" applyFont="1" applyFill="1"/>
    <xf numFmtId="44" fontId="20" fillId="4" borderId="0" xfId="2" applyFont="1" applyFill="1" applyAlignment="1">
      <alignment vertical="center" wrapText="1"/>
    </xf>
  </cellXfs>
  <cellStyles count="3">
    <cellStyle name="Currency" xfId="2" builtinId="4"/>
    <cellStyle name="Hyperlink" xfId="1" builtinId="8"/>
    <cellStyle name="Normal" xfId="0" builtinId="0"/>
  </cellStyles>
  <dxfs count="80">
    <dxf>
      <font>
        <b/>
        <i val="0"/>
        <strike val="0"/>
        <condense val="0"/>
        <extend val="0"/>
        <outline val="0"/>
        <shadow val="0"/>
        <u val="none"/>
        <vertAlign val="baseline"/>
        <sz val="11"/>
        <color theme="1"/>
        <name val="Aptos Narrow"/>
        <family val="2"/>
        <scheme val="minor"/>
      </font>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theme="1"/>
        <name val="Aptos Narrow"/>
        <family val="2"/>
        <scheme val="minor"/>
      </font>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theme="1"/>
        <name val="Aptos Narrow"/>
        <family val="2"/>
        <scheme val="minor"/>
      </font>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theme="1"/>
        <name val="Aptos Narrow"/>
        <family val="2"/>
        <scheme val="minor"/>
      </font>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theme="1"/>
        <name val="Aptos Narrow"/>
        <family val="2"/>
        <scheme val="minor"/>
      </font>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border outline="0">
        <left style="thin">
          <color auto="1"/>
        </left>
        <top style="medium">
          <color indexed="64"/>
        </top>
        <bottom style="thin">
          <color auto="1"/>
        </bottom>
      </border>
    </dxf>
    <dxf>
      <border>
        <bottom style="thin">
          <color auto="1"/>
        </bottom>
      </border>
    </dxf>
    <dxf>
      <alignment horizontal="left" vertical="center" textRotation="0" indent="0" justifyLastLine="0" shrinkToFit="0" readingOrder="0"/>
    </dxf>
    <dxf>
      <font>
        <b/>
        <i val="0"/>
        <strike val="0"/>
        <condense val="0"/>
        <extend val="0"/>
        <outline val="0"/>
        <shadow val="0"/>
        <u val="none"/>
        <vertAlign val="baseline"/>
        <sz val="11"/>
        <color theme="1"/>
        <name val="Aptos Narrow"/>
        <family val="2"/>
        <scheme val="minor"/>
      </font>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theme="1"/>
        <name val="Aptos Narrow"/>
        <family val="2"/>
        <scheme val="minor"/>
      </font>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theme="1"/>
        <name val="Aptos Narrow"/>
        <family val="2"/>
        <scheme val="minor"/>
      </font>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theme="1"/>
        <name val="Aptos Narrow"/>
        <family val="2"/>
        <scheme val="minor"/>
      </font>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theme="1"/>
        <name val="Aptos Narrow"/>
        <family val="2"/>
        <scheme val="minor"/>
      </font>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border outline="0">
        <left style="thin">
          <color auto="1"/>
        </left>
        <top style="medium">
          <color indexed="64"/>
        </top>
        <bottom style="thin">
          <color auto="1"/>
        </bottom>
      </border>
    </dxf>
    <dxf>
      <border>
        <bottom style="thin">
          <color auto="1"/>
        </bottom>
      </border>
    </dxf>
    <dxf>
      <alignment horizontal="left" vertical="center" textRotation="0" indent="0" justifyLastLine="0" shrinkToFit="0" readingOrder="0"/>
    </dxf>
    <dxf>
      <font>
        <b/>
        <i val="0"/>
        <strike val="0"/>
        <condense val="0"/>
        <extend val="0"/>
        <outline val="0"/>
        <shadow val="0"/>
        <u val="none"/>
        <vertAlign val="baseline"/>
        <sz val="11"/>
        <color theme="1"/>
        <name val="Aptos Narrow"/>
        <family val="2"/>
        <scheme val="minor"/>
      </font>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theme="1"/>
        <name val="Aptos Narrow"/>
        <family val="2"/>
        <scheme val="minor"/>
      </font>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theme="1"/>
        <name val="Aptos Narrow"/>
        <family val="2"/>
        <scheme val="minor"/>
      </font>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theme="1"/>
        <name val="Aptos Narrow"/>
        <family val="2"/>
        <scheme val="minor"/>
      </font>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theme="1"/>
        <name val="Aptos Narrow"/>
        <family val="2"/>
        <scheme val="minor"/>
      </font>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border outline="0">
        <left style="thin">
          <color auto="1"/>
        </left>
        <top style="medium">
          <color indexed="64"/>
        </top>
        <bottom style="thin">
          <color auto="1"/>
        </bottom>
      </border>
    </dxf>
    <dxf>
      <border>
        <bottom style="thin">
          <color auto="1"/>
        </bottom>
      </border>
    </dxf>
    <dxf>
      <alignment horizontal="left" vertical="center" textRotation="0" indent="0" justifyLastLine="0" shrinkToFit="0" readingOrder="0"/>
    </dxf>
    <dxf>
      <font>
        <b/>
        <i val="0"/>
        <strike val="0"/>
        <condense val="0"/>
        <extend val="0"/>
        <outline val="0"/>
        <shadow val="0"/>
        <u val="none"/>
        <vertAlign val="baseline"/>
        <sz val="11"/>
        <color theme="1"/>
        <name val="Aptos Narrow"/>
        <family val="2"/>
        <scheme val="minor"/>
      </font>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theme="1"/>
        <name val="Aptos Narrow"/>
        <family val="2"/>
        <scheme val="minor"/>
      </font>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theme="1"/>
        <name val="Aptos Narrow"/>
        <family val="2"/>
        <scheme val="minor"/>
      </font>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theme="1"/>
        <name val="Aptos Narrow"/>
        <family val="2"/>
        <scheme val="minor"/>
      </font>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theme="1"/>
        <name val="Aptos Narrow"/>
        <family val="2"/>
        <scheme val="minor"/>
      </font>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border outline="0">
        <left style="thin">
          <color auto="1"/>
        </left>
        <top style="medium">
          <color indexed="64"/>
        </top>
        <bottom style="thin">
          <color auto="1"/>
        </bottom>
      </border>
    </dxf>
    <dxf>
      <border>
        <bottom style="thin">
          <color auto="1"/>
        </bottom>
      </border>
    </dxf>
    <dxf>
      <alignment horizontal="left" vertical="center" textRotation="0" indent="0" justifyLastLine="0" shrinkToFit="0" readingOrder="0"/>
    </dxf>
    <dxf>
      <font>
        <b/>
        <i val="0"/>
        <strike val="0"/>
        <condense val="0"/>
        <extend val="0"/>
        <outline val="0"/>
        <shadow val="0"/>
        <u val="none"/>
        <vertAlign val="baseline"/>
        <sz val="11"/>
        <color theme="1"/>
        <name val="Aptos Narrow"/>
        <family val="2"/>
        <scheme val="minor"/>
      </font>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theme="1"/>
        <name val="Aptos Narrow"/>
        <family val="2"/>
        <scheme val="minor"/>
      </font>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theme="1"/>
        <name val="Aptos Narrow"/>
        <family val="2"/>
        <scheme val="minor"/>
      </font>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theme="1"/>
        <name val="Aptos Narrow"/>
        <family val="2"/>
        <scheme val="minor"/>
      </font>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theme="1"/>
        <name val="Aptos Narrow"/>
        <family val="2"/>
        <scheme val="minor"/>
      </font>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border outline="0">
        <left style="thin">
          <color auto="1"/>
        </left>
        <top style="medium">
          <color indexed="64"/>
        </top>
        <bottom style="thin">
          <color auto="1"/>
        </bottom>
      </border>
    </dxf>
    <dxf>
      <border>
        <bottom style="thin">
          <color auto="1"/>
        </bottom>
      </border>
    </dxf>
    <dxf>
      <alignment horizontal="left" vertical="center" textRotation="0" indent="0" justifyLastLine="0" shrinkToFit="0" readingOrder="0"/>
    </dxf>
    <dxf>
      <font>
        <b/>
        <i val="0"/>
        <strike val="0"/>
        <condense val="0"/>
        <extend val="0"/>
        <outline val="0"/>
        <shadow val="0"/>
        <u val="none"/>
        <vertAlign val="baseline"/>
        <sz val="11"/>
        <color theme="1"/>
        <name val="Aptos Narrow"/>
        <family val="2"/>
        <scheme val="minor"/>
      </font>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theme="1"/>
        <name val="Aptos Narrow"/>
        <family val="2"/>
        <scheme val="minor"/>
      </font>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theme="1"/>
        <name val="Aptos Narrow"/>
        <family val="2"/>
        <scheme val="minor"/>
      </font>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theme="1"/>
        <name val="Aptos Narrow"/>
        <family val="2"/>
        <scheme val="minor"/>
      </font>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theme="1"/>
        <name val="Aptos Narrow"/>
        <family val="2"/>
        <scheme val="minor"/>
      </font>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border outline="0">
        <left style="thin">
          <color auto="1"/>
        </left>
        <top style="medium">
          <color indexed="64"/>
        </top>
        <bottom style="thin">
          <color auto="1"/>
        </bottom>
      </border>
    </dxf>
    <dxf>
      <border>
        <bottom style="thin">
          <color auto="1"/>
        </bottom>
      </border>
    </dxf>
    <dxf>
      <alignment horizontal="left" vertical="center" textRotation="0" indent="0" justifyLastLine="0" shrinkToFit="0" readingOrder="0"/>
    </dxf>
    <dxf>
      <font>
        <b/>
        <i val="0"/>
        <strike val="0"/>
        <condense val="0"/>
        <extend val="0"/>
        <outline val="0"/>
        <shadow val="0"/>
        <u val="none"/>
        <vertAlign val="baseline"/>
        <sz val="11"/>
        <color theme="1"/>
        <name val="Aptos Narrow"/>
        <family val="2"/>
        <scheme val="minor"/>
      </font>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theme="1"/>
        <name val="Aptos Narrow"/>
        <family val="2"/>
        <scheme val="minor"/>
      </font>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theme="1"/>
        <name val="Aptos Narrow"/>
        <family val="2"/>
        <scheme val="minor"/>
      </font>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theme="1"/>
        <name val="Aptos Narrow"/>
        <family val="2"/>
        <scheme val="minor"/>
      </font>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theme="1"/>
        <name val="Aptos Narrow"/>
        <family val="2"/>
        <scheme val="minor"/>
      </font>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border outline="0">
        <left style="thin">
          <color auto="1"/>
        </left>
        <top style="medium">
          <color indexed="64"/>
        </top>
        <bottom style="thin">
          <color auto="1"/>
        </bottom>
      </border>
    </dxf>
    <dxf>
      <border>
        <bottom style="thin">
          <color auto="1"/>
        </bottom>
      </border>
    </dxf>
    <dxf>
      <alignment horizontal="left" vertical="center" textRotation="0" indent="0" justifyLastLine="0" shrinkToFit="0" readingOrder="0"/>
    </dxf>
    <dxf>
      <font>
        <b/>
        <i val="0"/>
        <strike val="0"/>
        <condense val="0"/>
        <extend val="0"/>
        <outline val="0"/>
        <shadow val="0"/>
        <u val="none"/>
        <vertAlign val="baseline"/>
        <sz val="11"/>
        <color theme="1"/>
        <name val="Aptos Narrow"/>
        <family val="2"/>
        <scheme val="minor"/>
      </font>
      <numFmt numFmtId="34" formatCode="_(&quot;$&quot;* #,##0.00_);_(&quot;$&quot;* \(#,##0.00\);_(&quot;$&quot;* &quot;-&quot;??_);_(@_)"/>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theme="1"/>
        <name val="Aptos Narrow"/>
        <family val="2"/>
        <scheme val="minor"/>
      </font>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theme="1"/>
        <name val="Aptos Narrow"/>
        <family val="2"/>
        <scheme val="minor"/>
      </font>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theme="1"/>
        <name val="Aptos Narrow"/>
        <family val="2"/>
        <scheme val="minor"/>
      </font>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theme="1"/>
        <name val="Aptos Narrow"/>
        <family val="2"/>
        <scheme val="minor"/>
      </font>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border outline="0">
        <left style="thin">
          <color auto="1"/>
        </left>
        <top style="medium">
          <color indexed="64"/>
        </top>
        <bottom style="thin">
          <color auto="1"/>
        </bottom>
      </border>
    </dxf>
    <dxf>
      <border>
        <bottom style="thin">
          <color auto="1"/>
        </bottom>
      </border>
    </dxf>
    <dxf>
      <alignment horizontal="left" vertical="center" textRotation="0" indent="0" justifyLastLine="0" shrinkToFit="0" readingOrder="0"/>
    </dxf>
    <dxf>
      <font>
        <b/>
        <i val="0"/>
        <strike val="0"/>
        <condense val="0"/>
        <extend val="0"/>
        <outline val="0"/>
        <shadow val="0"/>
        <u val="none"/>
        <vertAlign val="baseline"/>
        <sz val="11"/>
        <color theme="1"/>
        <name val="Aptos Narrow"/>
        <family val="2"/>
        <scheme val="minor"/>
      </font>
      <numFmt numFmtId="34" formatCode="_(&quot;$&quot;* #,##0.00_);_(&quot;$&quot;* \(#,##0.00\);_(&quot;$&quot;* &quot;-&quot;??_);_(@_)"/>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theme="1"/>
        <name val="Aptos Narrow"/>
        <family val="2"/>
        <scheme val="minor"/>
      </font>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theme="1"/>
        <name val="Aptos Narrow"/>
        <family val="2"/>
        <scheme val="minor"/>
      </font>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theme="1"/>
        <name val="Aptos Narrow"/>
        <family val="2"/>
        <scheme val="minor"/>
      </font>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theme="1"/>
        <name val="Aptos Narrow"/>
        <family val="2"/>
        <scheme val="minor"/>
      </font>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border outline="0">
        <left style="thin">
          <color auto="1"/>
        </left>
        <top style="medium">
          <color indexed="64"/>
        </top>
        <bottom style="thin">
          <color auto="1"/>
        </bottom>
      </border>
    </dxf>
    <dxf>
      <border>
        <bottom style="thin">
          <color auto="1"/>
        </bottom>
      </border>
    </dxf>
    <dxf>
      <alignment horizontal="left" vertical="center" textRotation="0" indent="0" justifyLastLine="0" shrinkToFit="0" readingOrder="0"/>
    </dxf>
    <dxf>
      <font>
        <b/>
        <i val="0"/>
        <strike val="0"/>
        <condense val="0"/>
        <extend val="0"/>
        <outline val="0"/>
        <shadow val="0"/>
        <u val="none"/>
        <vertAlign val="baseline"/>
        <sz val="11"/>
        <color theme="1"/>
        <name val="Aptos Narrow"/>
        <family val="2"/>
        <scheme val="minor"/>
      </font>
      <numFmt numFmtId="34" formatCode="_(&quot;$&quot;* #,##0.00_);_(&quot;$&quot;* \(#,##0.00\);_(&quot;$&quot;* &quot;-&quot;??_);_(@_)"/>
      <alignment horizontal="general" vertical="center"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theme="1"/>
        <name val="Aptos Narrow"/>
        <family val="2"/>
        <scheme val="minor"/>
      </font>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theme="1"/>
        <name val="Aptos Narrow"/>
        <family val="2"/>
        <scheme val="minor"/>
      </font>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theme="1"/>
        <name val="Aptos Narrow"/>
        <family val="2"/>
        <scheme val="minor"/>
      </font>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theme="1"/>
        <name val="Aptos Narrow"/>
        <family val="2"/>
        <scheme val="minor"/>
      </font>
      <alignment horizontal="general"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border outline="0">
        <left style="thin">
          <color auto="1"/>
        </left>
        <top style="medium">
          <color indexed="64"/>
        </top>
        <bottom style="thin">
          <color auto="1"/>
        </bottom>
      </border>
    </dxf>
    <dxf>
      <border>
        <bottom style="thin">
          <color auto="1"/>
        </bottom>
      </border>
    </dxf>
    <dxf>
      <alignment horizontal="left" vertical="center" textRotation="0" indent="0" justifyLastLine="0" shrinkToFit="0" readingOrder="0"/>
    </dxf>
  </dxfs>
  <tableStyles count="0" defaultTableStyle="TableStyleMedium2" defaultPivotStyle="PivotStyleLight16"/>
  <colors>
    <mruColors>
      <color rgb="FFFDB913"/>
      <color rgb="FF00A6E1"/>
      <color rgb="FFA63F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1080407</xdr:colOff>
      <xdr:row>4</xdr:row>
      <xdr:rowOff>180974</xdr:rowOff>
    </xdr:to>
    <xdr:pic>
      <xdr:nvPicPr>
        <xdr:cNvPr id="2" name="Picture 1">
          <a:extLst>
            <a:ext uri="{FF2B5EF4-FFF2-40B4-BE49-F238E27FC236}">
              <a16:creationId xmlns:a16="http://schemas.microsoft.com/office/drawing/2014/main" id="{BCA3D790-8992-4BAA-AF31-76438798DE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3233057" cy="9429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1318532</xdr:colOff>
      <xdr:row>4</xdr:row>
      <xdr:rowOff>180974</xdr:rowOff>
    </xdr:to>
    <xdr:pic>
      <xdr:nvPicPr>
        <xdr:cNvPr id="2" name="Picture 1">
          <a:extLst>
            <a:ext uri="{FF2B5EF4-FFF2-40B4-BE49-F238E27FC236}">
              <a16:creationId xmlns:a16="http://schemas.microsoft.com/office/drawing/2014/main" id="{50D8B514-3663-4C62-BF0C-7140E152C1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3233057" cy="94297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359BFBC-C9F2-4643-86B6-9B9A5AE7866A}" name="Table2" displayName="Table2" ref="A11:E24" totalsRowShown="0" headerRowDxfId="79" headerRowBorderDxfId="78" tableBorderDxfId="77">
  <autoFilter ref="A11:E24" xr:uid="{E359BFBC-C9F2-4643-86B6-9B9A5AE7866A}"/>
  <tableColumns count="5">
    <tableColumn id="6" xr3:uid="{62ACCDEE-8788-4292-92BB-95106763C1CF}" name="Site Name" dataDxfId="76"/>
    <tableColumn id="1" xr3:uid="{072E5BAB-FE93-4FC5-BC47-659F7003E088}" name="Expenditure" dataDxfId="75"/>
    <tableColumn id="4" xr3:uid="{3F745AE0-0C8B-4EF3-A241-DA4E2E145260}" name="Summer or School Year" dataDxfId="74"/>
    <tableColumn id="2" xr3:uid="{1FF63165-5198-4514-9BB1-2949E281DC52}" name="Detailed Description" dataDxfId="73"/>
    <tableColumn id="3" xr3:uid="{959376A5-8A76-4BBA-B066-C0F04F0B38A3}" name="Requested Amount" dataDxfId="72"/>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530CCA97-951C-49B1-9D72-E8CA802F27A6}" name="Table21422" displayName="Table21422" ref="A125:E135" totalsRowShown="0" headerRowDxfId="7" headerRowBorderDxfId="6" tableBorderDxfId="5">
  <autoFilter ref="A125:E135" xr:uid="{530CCA97-951C-49B1-9D72-E8CA802F27A6}"/>
  <tableColumns count="5">
    <tableColumn id="6" xr3:uid="{023C2FFF-2EB1-4988-9F72-7FA968484A82}" name="Site Name" dataDxfId="4"/>
    <tableColumn id="1" xr3:uid="{8B145F13-54B2-4FC4-9B02-BA8C87CCC52E}" name="Expenditure" dataDxfId="3"/>
    <tableColumn id="4" xr3:uid="{2297BF22-5A9F-4058-93F3-7E17DD26B669}" name="Summer or School Year" dataDxfId="2"/>
    <tableColumn id="2" xr3:uid="{C4A0E9CD-59A0-4424-B478-0BFD310CA466}" name="Detailed Description" dataDxfId="1"/>
    <tableColumn id="3" xr3:uid="{1A66ED20-0879-487C-AD4E-A9C155DD19C3}" name="Requested Amount" dataDxfId="0" dataCellStyle="Currency"/>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BEEFFCC-52D8-4540-AD75-17B7DE3D099E}" name="Table214" displayName="Table214" ref="A26:E36" totalsRowShown="0" headerRowDxfId="71" headerRowBorderDxfId="70" tableBorderDxfId="69">
  <autoFilter ref="A26:E36" xr:uid="{ABEEFFCC-52D8-4540-AD75-17B7DE3D099E}"/>
  <tableColumns count="5">
    <tableColumn id="6" xr3:uid="{E99D8052-0B2A-48DD-8660-478B09E01DF7}" name="Site Name" dataDxfId="68"/>
    <tableColumn id="1" xr3:uid="{A5722817-6074-4B06-807C-CDDD0EF7C7B3}" name="Expenditure" dataDxfId="67"/>
    <tableColumn id="4" xr3:uid="{B4C15907-FB7B-401F-B3D7-48F3CC709884}" name="Summer or School Year" dataDxfId="66"/>
    <tableColumn id="2" xr3:uid="{F7383AEB-DFA5-4948-9D6E-79F81A267F40}" name="Detailed Description" dataDxfId="65"/>
    <tableColumn id="3" xr3:uid="{31E51B3F-4445-44DA-9DD7-4834058192A8}" name="Requested Amount" dataDxfId="64"/>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7F9750A2-A06B-43A1-9287-CC880CCED6BF}" name="Table21415" displayName="Table21415" ref="A38:E50" totalsRowShown="0" headerRowDxfId="63" headerRowBorderDxfId="62" tableBorderDxfId="61">
  <autoFilter ref="A38:E50" xr:uid="{7F9750A2-A06B-43A1-9287-CC880CCED6BF}"/>
  <tableColumns count="5">
    <tableColumn id="6" xr3:uid="{D9C100DF-0279-448F-B7B7-4F95618241A4}" name="Site Name" dataDxfId="60"/>
    <tableColumn id="1" xr3:uid="{F3A49054-7C12-4706-B723-AA543A62BDE8}" name="Expenditure" dataDxfId="59"/>
    <tableColumn id="4" xr3:uid="{0132BEB0-FE16-4BB6-A848-66C6D48B380A}" name="Summer or School Year" dataDxfId="58"/>
    <tableColumn id="2" xr3:uid="{0BF53FD0-E064-48CF-9643-1585582F6E00}" name="Detailed Description" dataDxfId="57"/>
    <tableColumn id="3" xr3:uid="{9A0FB1B9-8E2D-437F-8BE8-ABF4FBA5CC38}" name="Requested Amount" dataDxfId="56"/>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B66054FE-49C2-4046-AA16-DF200BF2F7A4}" name="Table21416" displayName="Table21416" ref="A52:E61" totalsRowShown="0" headerRowDxfId="55" headerRowBorderDxfId="54" tableBorderDxfId="53">
  <autoFilter ref="A52:E61" xr:uid="{B66054FE-49C2-4046-AA16-DF200BF2F7A4}"/>
  <tableColumns count="5">
    <tableColumn id="6" xr3:uid="{6882DE02-B5AA-487E-8C3C-F4F0D4944DCF}" name="Site Name" dataDxfId="52"/>
    <tableColumn id="1" xr3:uid="{F607CDB9-077E-45B9-8F92-15BD6F52C6DE}" name="Expenditure" dataDxfId="51"/>
    <tableColumn id="4" xr3:uid="{AC73CDF2-7B0B-4EBC-9A7D-949C7A859763}" name="Summer or School Year" dataDxfId="50"/>
    <tableColumn id="2" xr3:uid="{2D62CE16-D9AE-4057-9E84-1F82BBCBAFA7}" name="Detailed Description" dataDxfId="49"/>
    <tableColumn id="3" xr3:uid="{A4D5568F-B17C-4B68-8E3E-7EF5042599EA}" name="Requested Amount" dataDxfId="48" dataCellStyle="Currency"/>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CD6E1A99-FC4A-44A3-9F59-183DF4251834}" name="Table21417" displayName="Table21417" ref="A64:E75" totalsRowShown="0" headerRowDxfId="47" headerRowBorderDxfId="46" tableBorderDxfId="45">
  <autoFilter ref="A64:E75" xr:uid="{CD6E1A99-FC4A-44A3-9F59-183DF4251834}"/>
  <tableColumns count="5">
    <tableColumn id="6" xr3:uid="{700CCB65-FFE0-41F2-B5F9-8D1DCF531CD8}" name="Site Name" dataDxfId="44"/>
    <tableColumn id="1" xr3:uid="{31789FDB-509A-48D5-98A5-920E380A5001}" name="Expenditure" dataDxfId="43"/>
    <tableColumn id="4" xr3:uid="{5535E048-CF60-4410-9BDB-05B42043434A}" name="Summer or School Year" dataDxfId="42"/>
    <tableColumn id="2" xr3:uid="{57DB0682-77D2-4C13-A308-891C8193053B}" name="Detailed Description" dataDxfId="41"/>
    <tableColumn id="3" xr3:uid="{C869489B-279E-4CA5-ACBA-693E29CC0432}" name="Requested Amount" dataDxfId="40" dataCellStyle="Currency"/>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B77EFE91-C4AF-4588-84AE-A27D8979194B}" name="Table21418" displayName="Table21418" ref="A77:E86" totalsRowShown="0" headerRowDxfId="39" headerRowBorderDxfId="38" tableBorderDxfId="37">
  <autoFilter ref="A77:E86" xr:uid="{B77EFE91-C4AF-4588-84AE-A27D8979194B}"/>
  <tableColumns count="5">
    <tableColumn id="6" xr3:uid="{99811D3F-36B2-45EF-9131-59C19F78062B}" name="Site Name" dataDxfId="36"/>
    <tableColumn id="1" xr3:uid="{9B2D1A70-11A1-412E-8BCD-4B871D7187B2}" name="Expenditure" dataDxfId="35"/>
    <tableColumn id="4" xr3:uid="{50797446-26E7-4940-A939-62A788F2A591}" name="Summer or School Year" dataDxfId="34"/>
    <tableColumn id="2" xr3:uid="{B8DB920C-267E-42D0-85FA-92FEA5624BD3}" name="Detailed Description" dataDxfId="33"/>
    <tableColumn id="3" xr3:uid="{74964E2F-CB59-4880-A2FA-720B1F77BCE4}" name="Requested Amount" dataDxfId="32" dataCellStyle="Currency"/>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EA4770B9-5988-4661-9AE2-5C52F8E20A26}" name="Table21419" displayName="Table21419" ref="A89:E99" totalsRowShown="0" headerRowDxfId="31" headerRowBorderDxfId="30" tableBorderDxfId="29">
  <autoFilter ref="A89:E99" xr:uid="{EA4770B9-5988-4661-9AE2-5C52F8E20A26}"/>
  <tableColumns count="5">
    <tableColumn id="6" xr3:uid="{40EE0497-CA1E-423C-9B1F-1C4E26D5CA8B}" name="Site Name" dataDxfId="28"/>
    <tableColumn id="1" xr3:uid="{FB052404-BFCB-41D1-88D1-4E20F97015A6}" name="Expenditure" dataDxfId="27"/>
    <tableColumn id="4" xr3:uid="{50A23F7E-04B3-42F7-B906-3D272D958342}" name="Summer or School Year" dataDxfId="26"/>
    <tableColumn id="2" xr3:uid="{9FDEB70C-8015-49F9-B8E6-CF6D34AF187C}" name="Detailed Description" dataDxfId="25"/>
    <tableColumn id="3" xr3:uid="{CF0764E6-2EB1-4070-9DF5-05556955A3BD}" name="Requested Amount" dataDxfId="24" dataCellStyle="Currency"/>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1A8D822A-6FF0-477B-9DA4-B8D88C0BEF5E}" name="Table21420" displayName="Table21420" ref="A101:E110" totalsRowShown="0" headerRowDxfId="23" headerRowBorderDxfId="22" tableBorderDxfId="21">
  <autoFilter ref="A101:E110" xr:uid="{1A8D822A-6FF0-477B-9DA4-B8D88C0BEF5E}"/>
  <tableColumns count="5">
    <tableColumn id="6" xr3:uid="{DFA3CF6B-1346-44EA-882E-FB7339792D40}" name="Site Name" dataDxfId="20"/>
    <tableColumn id="1" xr3:uid="{5ECCC340-E4FC-49CF-AACE-EA76D90CB7EC}" name="Expenditure" dataDxfId="19"/>
    <tableColumn id="4" xr3:uid="{9C7F9D66-8DC1-4E84-97A6-0C0B0407DA42}" name="Summer or School Year" dataDxfId="18"/>
    <tableColumn id="2" xr3:uid="{6B3D6F11-3C03-43D7-BF57-C12955CD34B5}" name="Detailed Description" dataDxfId="17"/>
    <tableColumn id="3" xr3:uid="{D1AD111E-083F-45DF-AD7A-BDA2ABF56719}" name="Requested Amount" dataDxfId="16" dataCellStyle="Currency"/>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F9E39D1F-1988-4954-BAC0-2BF2674A8814}" name="Table21421" displayName="Table21421" ref="A113:E122" totalsRowShown="0" headerRowDxfId="15" headerRowBorderDxfId="14" tableBorderDxfId="13">
  <autoFilter ref="A113:E122" xr:uid="{F9E39D1F-1988-4954-BAC0-2BF2674A8814}"/>
  <tableColumns count="5">
    <tableColumn id="6" xr3:uid="{09B3A955-A543-4E5D-AB34-C51C4269B2F8}" name="Site Name" dataDxfId="12"/>
    <tableColumn id="1" xr3:uid="{320183F6-B4D3-469B-8596-31A72D3DE4DC}" name="Expenditure" dataDxfId="11"/>
    <tableColumn id="4" xr3:uid="{2FB120AD-D9F7-4B2D-97E7-C145A8C04B12}" name="Summer or School Year" dataDxfId="10"/>
    <tableColumn id="2" xr3:uid="{233E06F9-A219-4E4B-BD93-5E0A7B593041}" name="Detailed Description" dataDxfId="9"/>
    <tableColumn id="3" xr3:uid="{CF536D58-5F4B-486A-B25B-C374CE309B08}" name="Requested Amount" dataDxfId="8" dataCellStyle="Currency"/>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d.gov/dpi/sites/www/files/documents/SFO/NDSFARM2024.pdf" TargetMode="External"/><Relationship Id="rId2" Type="http://schemas.openxmlformats.org/officeDocument/2006/relationships/hyperlink" Target="https://www.ecfr.gov/current/title-2/subtitle-A/chapter-II/part-200?toc=1" TargetMode="External"/><Relationship Id="rId1" Type="http://schemas.openxmlformats.org/officeDocument/2006/relationships/hyperlink" Target="https://www.nd.gov/dpi/sites/www/files/documents/Division%20of%20SS%26I/Con%20App/ObjCodeCategories.pdf" TargetMode="External"/><Relationship Id="rId5" Type="http://schemas.openxmlformats.org/officeDocument/2006/relationships/drawing" Target="../drawings/drawing1.xml"/><Relationship Id="rId4" Type="http://schemas.openxmlformats.org/officeDocument/2006/relationships/hyperlink" Target="https://www.nd.gov/dpi/sites/www/files/documents/Division%20of%20SS%26I/Con%20App/ApprovingExpendituresFedEducFunds.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nddpi.grants.nd.gov/fileDownload.do?filename=1648657717555_obj+700.pdf" TargetMode="External"/><Relationship Id="rId13" Type="http://schemas.openxmlformats.org/officeDocument/2006/relationships/table" Target="../tables/table1.xml"/><Relationship Id="rId18" Type="http://schemas.openxmlformats.org/officeDocument/2006/relationships/table" Target="../tables/table6.xml"/><Relationship Id="rId3" Type="http://schemas.openxmlformats.org/officeDocument/2006/relationships/hyperlink" Target="https://nddpi.grants.nd.gov/fileDownload.do?filename=1648657336378_obj+200.pdf" TargetMode="External"/><Relationship Id="rId21" Type="http://schemas.openxmlformats.org/officeDocument/2006/relationships/table" Target="../tables/table9.xml"/><Relationship Id="rId7" Type="http://schemas.openxmlformats.org/officeDocument/2006/relationships/hyperlink" Target="https://nddpi.grants.nd.gov/fileDownload.do?filename=1648657701664_obj+600.pdf" TargetMode="External"/><Relationship Id="rId12" Type="http://schemas.openxmlformats.org/officeDocument/2006/relationships/drawing" Target="../drawings/drawing2.xml"/><Relationship Id="rId17" Type="http://schemas.openxmlformats.org/officeDocument/2006/relationships/table" Target="../tables/table5.xml"/><Relationship Id="rId2" Type="http://schemas.openxmlformats.org/officeDocument/2006/relationships/hyperlink" Target="https://nddpi.grants.nd.gov/fileDownload.do?filename=1648656210185_obj+100.pdf" TargetMode="External"/><Relationship Id="rId16" Type="http://schemas.openxmlformats.org/officeDocument/2006/relationships/table" Target="../tables/table4.xml"/><Relationship Id="rId20" Type="http://schemas.openxmlformats.org/officeDocument/2006/relationships/table" Target="../tables/table8.xml"/><Relationship Id="rId1" Type="http://schemas.openxmlformats.org/officeDocument/2006/relationships/hyperlink" Target="https://nddpi.grants.nd.gov/fileDownload.do?filename=1648656210185_obj+100.pdf" TargetMode="External"/><Relationship Id="rId6" Type="http://schemas.openxmlformats.org/officeDocument/2006/relationships/hyperlink" Target="https://nddpi.grants.nd.gov/fileDownload.do?filename=1648657683305_obj+500.pdf" TargetMode="External"/><Relationship Id="rId11" Type="http://schemas.openxmlformats.org/officeDocument/2006/relationships/printerSettings" Target="../printerSettings/printerSettings1.bin"/><Relationship Id="rId5" Type="http://schemas.openxmlformats.org/officeDocument/2006/relationships/hyperlink" Target="https://nddpi.grants.nd.gov/fileDownload.do?filename=1648657667333_obj+400.pdf" TargetMode="External"/><Relationship Id="rId15" Type="http://schemas.openxmlformats.org/officeDocument/2006/relationships/table" Target="../tables/table3.xml"/><Relationship Id="rId10" Type="http://schemas.openxmlformats.org/officeDocument/2006/relationships/hyperlink" Target="https://nddpi.grants.nd.gov/fileDownload.do?filename=1648657754605_obj+900.pdf" TargetMode="External"/><Relationship Id="rId19" Type="http://schemas.openxmlformats.org/officeDocument/2006/relationships/table" Target="../tables/table7.xml"/><Relationship Id="rId4" Type="http://schemas.openxmlformats.org/officeDocument/2006/relationships/hyperlink" Target="https://nddpi.grants.nd.gov/fileDownload.do?filename=1648657650004_obj+300.pdf" TargetMode="External"/><Relationship Id="rId9" Type="http://schemas.openxmlformats.org/officeDocument/2006/relationships/hyperlink" Target="https://nddpi.grants.nd.gov/fileDownload.do?filename=1648657734575_obj+800.pdf" TargetMode="External"/><Relationship Id="rId14" Type="http://schemas.openxmlformats.org/officeDocument/2006/relationships/table" Target="../tables/table2.xml"/><Relationship Id="rId22"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D64D8-0C62-417A-88D5-8694E5C593E9}">
  <dimension ref="A5:Q99"/>
  <sheetViews>
    <sheetView zoomScaleNormal="100" workbookViewId="0">
      <selection activeCell="H16" sqref="H16"/>
    </sheetView>
  </sheetViews>
  <sheetFormatPr defaultRowHeight="15"/>
  <cols>
    <col min="1" max="1" width="32.28515625" customWidth="1"/>
    <col min="2" max="2" width="40.5703125" customWidth="1"/>
    <col min="3" max="3" width="33.28515625" customWidth="1"/>
  </cols>
  <sheetData>
    <row r="5" spans="1:15">
      <c r="F5" s="1"/>
      <c r="G5" s="1"/>
      <c r="H5" s="2"/>
      <c r="I5" s="2"/>
      <c r="J5" s="2"/>
      <c r="K5" s="2"/>
      <c r="L5" s="2"/>
      <c r="M5" s="2"/>
      <c r="N5" s="2"/>
      <c r="O5" s="2"/>
    </row>
    <row r="6" spans="1:15" ht="36.75" customHeight="1">
      <c r="A6" s="52" t="s">
        <v>1</v>
      </c>
      <c r="B6" s="52"/>
      <c r="C6" s="52"/>
      <c r="D6" s="2"/>
      <c r="E6" s="2"/>
      <c r="F6" s="2"/>
      <c r="G6" s="2"/>
      <c r="H6" s="2"/>
      <c r="I6" s="2"/>
      <c r="J6" s="2"/>
      <c r="K6" s="2"/>
      <c r="L6" s="2"/>
      <c r="M6" s="2"/>
      <c r="N6" s="2"/>
      <c r="O6" s="2"/>
    </row>
    <row r="8" spans="1:15" ht="15.75">
      <c r="A8" s="13" t="s">
        <v>96</v>
      </c>
    </row>
    <row r="9" spans="1:15" ht="37.5">
      <c r="A9" s="16" t="s">
        <v>97</v>
      </c>
      <c r="B9" s="17" t="s">
        <v>100</v>
      </c>
    </row>
    <row r="10" spans="1:15" ht="56.25">
      <c r="A10" s="18" t="s">
        <v>98</v>
      </c>
      <c r="B10" s="19"/>
    </row>
    <row r="11" spans="1:15" ht="18.75">
      <c r="A11" s="16" t="s">
        <v>99</v>
      </c>
      <c r="B11" s="19"/>
    </row>
    <row r="14" spans="1:15" ht="15.75">
      <c r="A14" s="13" t="s">
        <v>2</v>
      </c>
    </row>
    <row r="16" spans="1:15" ht="30.75" customHeight="1" thickBot="1">
      <c r="A16" s="57" t="s">
        <v>84</v>
      </c>
      <c r="B16" s="57"/>
      <c r="C16" s="57"/>
    </row>
    <row r="17" spans="1:3" ht="15.75" thickBot="1">
      <c r="A17" s="10" t="s">
        <v>3</v>
      </c>
      <c r="B17" s="5" t="s">
        <v>4</v>
      </c>
      <c r="C17" s="5" t="s">
        <v>123</v>
      </c>
    </row>
    <row r="18" spans="1:3">
      <c r="A18" s="53" t="s">
        <v>6</v>
      </c>
      <c r="B18" s="3" t="s">
        <v>7</v>
      </c>
      <c r="C18" s="53" t="s">
        <v>125</v>
      </c>
    </row>
    <row r="19" spans="1:3">
      <c r="A19" s="54"/>
      <c r="B19" s="3" t="s">
        <v>124</v>
      </c>
      <c r="C19" s="54"/>
    </row>
    <row r="20" spans="1:3" ht="15.75" customHeight="1" thickBot="1">
      <c r="A20" s="55"/>
      <c r="B20" s="4" t="s">
        <v>8</v>
      </c>
      <c r="C20" s="55"/>
    </row>
    <row r="21" spans="1:3">
      <c r="A21" s="53" t="s">
        <v>9</v>
      </c>
      <c r="B21" s="3" t="s">
        <v>10</v>
      </c>
      <c r="C21" s="53" t="s">
        <v>12</v>
      </c>
    </row>
    <row r="22" spans="1:3" ht="42.75" customHeight="1" thickBot="1">
      <c r="A22" s="55"/>
      <c r="B22" s="4" t="s">
        <v>11</v>
      </c>
      <c r="C22" s="55"/>
    </row>
    <row r="23" spans="1:3">
      <c r="A23" s="8"/>
      <c r="B23" s="9"/>
      <c r="C23" s="9"/>
    </row>
    <row r="24" spans="1:3" ht="20.25" customHeight="1" thickBot="1">
      <c r="A24" s="57" t="s">
        <v>85</v>
      </c>
      <c r="B24" s="57"/>
      <c r="C24" s="57"/>
    </row>
    <row r="25" spans="1:3" ht="15.75" thickBot="1">
      <c r="A25" s="10" t="s">
        <v>3</v>
      </c>
      <c r="B25" s="5" t="s">
        <v>4</v>
      </c>
      <c r="C25" s="5" t="s">
        <v>5</v>
      </c>
    </row>
    <row r="26" spans="1:3">
      <c r="A26" s="53" t="s">
        <v>13</v>
      </c>
      <c r="B26" s="3" t="s">
        <v>14</v>
      </c>
      <c r="C26" s="53" t="s">
        <v>15</v>
      </c>
    </row>
    <row r="27" spans="1:3" ht="15.75" thickBot="1">
      <c r="A27" s="55"/>
      <c r="B27" s="4" t="s">
        <v>8</v>
      </c>
      <c r="C27" s="55"/>
    </row>
    <row r="28" spans="1:3" ht="41.25" thickBot="1">
      <c r="A28" s="6" t="s">
        <v>16</v>
      </c>
      <c r="B28" s="4" t="s">
        <v>17</v>
      </c>
      <c r="C28" s="4" t="s">
        <v>18</v>
      </c>
    </row>
    <row r="29" spans="1:3">
      <c r="A29" s="8"/>
      <c r="B29" s="9"/>
      <c r="C29" s="9"/>
    </row>
    <row r="30" spans="1:3" ht="50.25" customHeight="1">
      <c r="A30" s="56" t="s">
        <v>86</v>
      </c>
      <c r="B30" s="56"/>
      <c r="C30" s="56"/>
    </row>
    <row r="31" spans="1:3">
      <c r="A31" s="8"/>
      <c r="B31" s="9"/>
      <c r="C31" s="9"/>
    </row>
    <row r="32" spans="1:3" ht="37.5" customHeight="1" thickBot="1">
      <c r="A32" s="57" t="s">
        <v>87</v>
      </c>
      <c r="B32" s="57"/>
      <c r="C32" s="57"/>
    </row>
    <row r="33" spans="1:3" ht="15.75" thickBot="1">
      <c r="A33" s="10" t="s">
        <v>3</v>
      </c>
      <c r="B33" s="5" t="s">
        <v>4</v>
      </c>
      <c r="C33" s="5" t="s">
        <v>5</v>
      </c>
    </row>
    <row r="34" spans="1:3">
      <c r="A34" s="53" t="s">
        <v>19</v>
      </c>
      <c r="B34" s="3" t="s">
        <v>20</v>
      </c>
      <c r="C34" s="53" t="s">
        <v>23</v>
      </c>
    </row>
    <row r="35" spans="1:3">
      <c r="A35" s="54"/>
      <c r="B35" s="3" t="s">
        <v>21</v>
      </c>
      <c r="C35" s="54"/>
    </row>
    <row r="36" spans="1:3" ht="15.75" thickBot="1">
      <c r="A36" s="55"/>
      <c r="B36" s="4" t="s">
        <v>22</v>
      </c>
      <c r="C36" s="55"/>
    </row>
    <row r="37" spans="1:3" ht="27.75" thickBot="1">
      <c r="A37" s="6" t="s">
        <v>24</v>
      </c>
      <c r="B37" s="4" t="s">
        <v>25</v>
      </c>
      <c r="C37" s="4" t="s">
        <v>26</v>
      </c>
    </row>
    <row r="38" spans="1:3" ht="107.25" customHeight="1">
      <c r="A38" s="53" t="s">
        <v>27</v>
      </c>
      <c r="B38" s="3" t="s">
        <v>28</v>
      </c>
      <c r="C38" s="53" t="s">
        <v>30</v>
      </c>
    </row>
    <row r="39" spans="1:3" ht="15.75" thickBot="1">
      <c r="A39" s="55"/>
      <c r="B39" s="4" t="s">
        <v>29</v>
      </c>
      <c r="C39" s="55"/>
    </row>
    <row r="40" spans="1:3">
      <c r="A40" s="8"/>
      <c r="B40" s="9"/>
      <c r="C40" s="9"/>
    </row>
    <row r="41" spans="1:3">
      <c r="A41" s="56" t="s">
        <v>88</v>
      </c>
      <c r="B41" s="56"/>
      <c r="C41" s="56"/>
    </row>
    <row r="42" spans="1:3">
      <c r="A42" s="8"/>
      <c r="B42" s="9"/>
      <c r="C42" s="9"/>
    </row>
    <row r="43" spans="1:3" ht="28.5" customHeight="1" thickBot="1">
      <c r="A43" s="57" t="s">
        <v>89</v>
      </c>
      <c r="B43" s="57"/>
      <c r="C43" s="57"/>
    </row>
    <row r="44" spans="1:3" ht="15.75" thickBot="1">
      <c r="A44" s="10" t="s">
        <v>3</v>
      </c>
      <c r="B44" s="5" t="s">
        <v>4</v>
      </c>
      <c r="C44" s="5" t="s">
        <v>5</v>
      </c>
    </row>
    <row r="45" spans="1:3">
      <c r="A45" s="53" t="s">
        <v>31</v>
      </c>
      <c r="B45" s="3" t="s">
        <v>32</v>
      </c>
      <c r="C45" s="53" t="s">
        <v>36</v>
      </c>
    </row>
    <row r="46" spans="1:3">
      <c r="A46" s="54"/>
      <c r="B46" s="3" t="s">
        <v>33</v>
      </c>
      <c r="C46" s="54"/>
    </row>
    <row r="47" spans="1:3">
      <c r="A47" s="54"/>
      <c r="B47" s="3" t="s">
        <v>34</v>
      </c>
      <c r="C47" s="54"/>
    </row>
    <row r="48" spans="1:3" ht="15.75" thickBot="1">
      <c r="A48" s="55"/>
      <c r="B48" s="4" t="s">
        <v>35</v>
      </c>
      <c r="C48" s="55"/>
    </row>
    <row r="49" spans="1:17">
      <c r="A49" s="53" t="s">
        <v>37</v>
      </c>
      <c r="B49" s="3" t="s">
        <v>32</v>
      </c>
      <c r="C49" s="53" t="s">
        <v>39</v>
      </c>
    </row>
    <row r="50" spans="1:17">
      <c r="A50" s="54"/>
      <c r="B50" s="3" t="s">
        <v>34</v>
      </c>
      <c r="C50" s="54"/>
    </row>
    <row r="51" spans="1:17">
      <c r="A51" s="54"/>
      <c r="B51" s="3" t="s">
        <v>33</v>
      </c>
      <c r="C51" s="54"/>
    </row>
    <row r="52" spans="1:17">
      <c r="A52" s="54"/>
      <c r="B52" s="3" t="s">
        <v>35</v>
      </c>
      <c r="C52" s="54"/>
    </row>
    <row r="53" spans="1:17" ht="27.75" thickBot="1">
      <c r="A53" s="55"/>
      <c r="B53" s="7" t="s">
        <v>38</v>
      </c>
      <c r="C53" s="55"/>
    </row>
    <row r="54" spans="1:17">
      <c r="A54" s="53" t="s">
        <v>40</v>
      </c>
      <c r="B54" s="3" t="s">
        <v>34</v>
      </c>
      <c r="C54" s="53" t="s">
        <v>43</v>
      </c>
    </row>
    <row r="55" spans="1:17">
      <c r="A55" s="54"/>
      <c r="B55" s="3" t="s">
        <v>41</v>
      </c>
      <c r="C55" s="54"/>
    </row>
    <row r="56" spans="1:17" ht="15.75" thickBot="1">
      <c r="A56" s="55"/>
      <c r="B56" s="4" t="s">
        <v>42</v>
      </c>
      <c r="C56" s="55"/>
    </row>
    <row r="57" spans="1:17">
      <c r="A57" s="8"/>
      <c r="B57" s="9"/>
      <c r="C57" s="9"/>
    </row>
    <row r="58" spans="1:17" ht="15.75" customHeight="1" thickBot="1">
      <c r="A58" s="57" t="s">
        <v>90</v>
      </c>
      <c r="B58" s="57"/>
      <c r="C58" s="57"/>
      <c r="E58" s="60" t="s">
        <v>91</v>
      </c>
      <c r="F58" s="60"/>
      <c r="G58" s="60"/>
      <c r="H58" s="60"/>
      <c r="I58" s="60"/>
      <c r="J58" s="60"/>
      <c r="K58" s="14"/>
      <c r="L58" s="14"/>
      <c r="M58" s="14"/>
      <c r="N58" s="14"/>
      <c r="O58" s="14"/>
      <c r="P58" s="14"/>
      <c r="Q58" s="14"/>
    </row>
    <row r="59" spans="1:17" ht="15.75" customHeight="1" thickBot="1">
      <c r="A59" s="10" t="s">
        <v>3</v>
      </c>
      <c r="B59" s="5" t="s">
        <v>4</v>
      </c>
      <c r="C59" s="5" t="s">
        <v>5</v>
      </c>
      <c r="E59" s="60"/>
      <c r="F59" s="60"/>
      <c r="G59" s="60"/>
      <c r="H59" s="60"/>
      <c r="I59" s="60"/>
      <c r="J59" s="60"/>
      <c r="K59" s="14"/>
      <c r="L59" s="14"/>
      <c r="M59" s="14"/>
      <c r="N59" s="14"/>
      <c r="O59" s="14"/>
      <c r="P59" s="14"/>
      <c r="Q59" s="14"/>
    </row>
    <row r="60" spans="1:17" ht="186.75" customHeight="1">
      <c r="A60" s="53" t="s">
        <v>44</v>
      </c>
      <c r="B60" s="3" t="s">
        <v>45</v>
      </c>
      <c r="C60" s="53" t="s">
        <v>48</v>
      </c>
      <c r="E60" s="60"/>
      <c r="F60" s="60"/>
      <c r="G60" s="60"/>
      <c r="H60" s="60"/>
      <c r="I60" s="60"/>
      <c r="J60" s="60"/>
      <c r="K60" s="14"/>
      <c r="L60" s="14"/>
      <c r="M60" s="14"/>
      <c r="N60" s="14"/>
      <c r="O60" s="14"/>
      <c r="P60" s="14"/>
      <c r="Q60" s="14"/>
    </row>
    <row r="61" spans="1:17">
      <c r="A61" s="54"/>
      <c r="B61" s="3" t="s">
        <v>46</v>
      </c>
      <c r="C61" s="54"/>
    </row>
    <row r="62" spans="1:17" ht="15.75" thickBot="1">
      <c r="A62" s="55"/>
      <c r="B62" s="4" t="s">
        <v>47</v>
      </c>
      <c r="C62" s="55"/>
    </row>
    <row r="63" spans="1:17" ht="186.75" customHeight="1">
      <c r="A63" s="53" t="s">
        <v>49</v>
      </c>
      <c r="B63" s="3" t="s">
        <v>50</v>
      </c>
      <c r="C63" s="53" t="s">
        <v>51</v>
      </c>
    </row>
    <row r="64" spans="1:17" ht="15.75" thickBot="1">
      <c r="A64" s="55"/>
      <c r="B64" s="4" t="s">
        <v>47</v>
      </c>
      <c r="C64" s="55"/>
    </row>
    <row r="65" spans="1:10" ht="39.75" customHeight="1">
      <c r="A65" s="53" t="s">
        <v>52</v>
      </c>
      <c r="B65" s="3" t="s">
        <v>45</v>
      </c>
      <c r="C65" s="53" t="s">
        <v>55</v>
      </c>
    </row>
    <row r="66" spans="1:10">
      <c r="A66" s="54"/>
      <c r="B66" s="3" t="s">
        <v>53</v>
      </c>
      <c r="C66" s="54"/>
    </row>
    <row r="67" spans="1:10" ht="15.75" thickBot="1">
      <c r="A67" s="55"/>
      <c r="B67" s="4" t="s">
        <v>54</v>
      </c>
      <c r="C67" s="55"/>
    </row>
    <row r="68" spans="1:10" ht="200.25" customHeight="1">
      <c r="A68" s="53" t="s">
        <v>56</v>
      </c>
      <c r="B68" s="3" t="s">
        <v>57</v>
      </c>
      <c r="C68" s="53" t="s">
        <v>58</v>
      </c>
    </row>
    <row r="69" spans="1:10" ht="15.75" thickBot="1">
      <c r="A69" s="55"/>
      <c r="B69" s="4" t="s">
        <v>47</v>
      </c>
      <c r="C69" s="55"/>
    </row>
    <row r="70" spans="1:10" ht="146.25" customHeight="1">
      <c r="A70" s="53" t="s">
        <v>56</v>
      </c>
      <c r="B70" s="3" t="s">
        <v>57</v>
      </c>
      <c r="C70" s="53" t="s">
        <v>59</v>
      </c>
    </row>
    <row r="71" spans="1:10" ht="15.75" thickBot="1">
      <c r="A71" s="55"/>
      <c r="B71" s="4" t="s">
        <v>47</v>
      </c>
      <c r="C71" s="55"/>
    </row>
    <row r="72" spans="1:10" ht="39.75" customHeight="1">
      <c r="A72" s="53" t="s">
        <v>60</v>
      </c>
      <c r="B72" s="3" t="s">
        <v>45</v>
      </c>
      <c r="C72" s="53" t="s">
        <v>62</v>
      </c>
    </row>
    <row r="73" spans="1:10" ht="15.75" thickBot="1">
      <c r="A73" s="55"/>
      <c r="B73" s="4" t="s">
        <v>61</v>
      </c>
      <c r="C73" s="55"/>
    </row>
    <row r="74" spans="1:10" ht="53.25" customHeight="1">
      <c r="A74" s="53" t="s">
        <v>63</v>
      </c>
      <c r="B74" s="3" t="s">
        <v>45</v>
      </c>
      <c r="C74" s="53" t="s">
        <v>65</v>
      </c>
    </row>
    <row r="75" spans="1:10" ht="15.75" thickBot="1">
      <c r="A75" s="55"/>
      <c r="B75" s="4" t="s">
        <v>64</v>
      </c>
      <c r="C75" s="55"/>
    </row>
    <row r="76" spans="1:10">
      <c r="A76" s="8"/>
      <c r="B76" s="9"/>
      <c r="C76" s="9"/>
    </row>
    <row r="77" spans="1:10" ht="15.75" thickBot="1">
      <c r="A77" s="56" t="s">
        <v>66</v>
      </c>
      <c r="B77" s="56"/>
      <c r="C77" s="56"/>
    </row>
    <row r="78" spans="1:10" ht="15.75" customHeight="1" thickBot="1">
      <c r="A78" s="10" t="s">
        <v>3</v>
      </c>
      <c r="B78" s="5" t="s">
        <v>4</v>
      </c>
      <c r="C78" s="5" t="s">
        <v>5</v>
      </c>
      <c r="E78" s="58" t="s">
        <v>92</v>
      </c>
      <c r="F78" s="58"/>
      <c r="G78" s="58"/>
      <c r="H78" s="58"/>
      <c r="I78" s="58"/>
      <c r="J78" s="58"/>
    </row>
    <row r="79" spans="1:10" ht="48" customHeight="1">
      <c r="A79" s="53" t="s">
        <v>67</v>
      </c>
      <c r="B79" s="3" t="s">
        <v>47</v>
      </c>
      <c r="C79" s="53" t="s">
        <v>68</v>
      </c>
      <c r="E79" s="58"/>
      <c r="F79" s="58"/>
      <c r="G79" s="58"/>
      <c r="H79" s="58"/>
      <c r="I79" s="58"/>
      <c r="J79" s="58"/>
    </row>
    <row r="80" spans="1:10" ht="15" customHeight="1">
      <c r="A80" s="54"/>
      <c r="B80" s="3" t="s">
        <v>57</v>
      </c>
      <c r="C80" s="54"/>
      <c r="E80" s="58"/>
      <c r="F80" s="58"/>
      <c r="G80" s="58"/>
      <c r="H80" s="58"/>
      <c r="I80" s="58"/>
      <c r="J80" s="58"/>
    </row>
    <row r="81" spans="1:14" ht="15.75" thickBot="1">
      <c r="A81" s="55"/>
      <c r="B81" s="4" t="s">
        <v>45</v>
      </c>
      <c r="C81" s="55"/>
      <c r="E81" s="58"/>
      <c r="F81" s="58"/>
      <c r="G81" s="58"/>
      <c r="H81" s="58"/>
      <c r="I81" s="58"/>
      <c r="J81" s="58"/>
    </row>
    <row r="82" spans="1:14" ht="27.75" thickBot="1">
      <c r="A82" s="6" t="s">
        <v>69</v>
      </c>
      <c r="B82" s="4" t="s">
        <v>70</v>
      </c>
      <c r="C82" s="4" t="s">
        <v>71</v>
      </c>
      <c r="E82" s="58"/>
      <c r="F82" s="58"/>
      <c r="G82" s="58"/>
      <c r="H82" s="58"/>
      <c r="I82" s="58"/>
      <c r="J82" s="58"/>
    </row>
    <row r="83" spans="1:14" ht="15.75" thickBot="1">
      <c r="A83" s="8"/>
      <c r="B83" s="9"/>
      <c r="C83" s="9"/>
    </row>
    <row r="84" spans="1:14" ht="29.25" customHeight="1" thickBot="1">
      <c r="A84" s="62" t="s">
        <v>93</v>
      </c>
      <c r="B84" s="62"/>
      <c r="C84" s="62"/>
    </row>
    <row r="85" spans="1:14" ht="78.75" customHeight="1" thickBot="1">
      <c r="A85" s="10" t="s">
        <v>3</v>
      </c>
      <c r="B85" s="5" t="s">
        <v>4</v>
      </c>
      <c r="C85" s="5" t="s">
        <v>5</v>
      </c>
    </row>
    <row r="86" spans="1:14">
      <c r="A86" s="53" t="s">
        <v>72</v>
      </c>
      <c r="B86" s="3" t="s">
        <v>73</v>
      </c>
      <c r="C86" s="53" t="s">
        <v>76</v>
      </c>
    </row>
    <row r="87" spans="1:14">
      <c r="A87" s="54"/>
      <c r="B87" s="3" t="s">
        <v>74</v>
      </c>
      <c r="C87" s="54"/>
    </row>
    <row r="88" spans="1:14" ht="15.75" thickBot="1">
      <c r="A88" s="55"/>
      <c r="B88" s="4" t="s">
        <v>75</v>
      </c>
      <c r="C88" s="55"/>
    </row>
    <row r="89" spans="1:14">
      <c r="A89" s="53" t="s">
        <v>77</v>
      </c>
      <c r="B89" s="3" t="s">
        <v>78</v>
      </c>
      <c r="C89" s="53" t="s">
        <v>80</v>
      </c>
    </row>
    <row r="90" spans="1:14">
      <c r="A90" s="54"/>
      <c r="B90" s="3" t="s">
        <v>79</v>
      </c>
      <c r="C90" s="54"/>
    </row>
    <row r="91" spans="1:14" ht="15.75" thickBot="1">
      <c r="A91" s="55"/>
      <c r="B91" s="4" t="s">
        <v>45</v>
      </c>
      <c r="C91" s="55"/>
    </row>
    <row r="92" spans="1:14" ht="15" customHeight="1">
      <c r="A92" s="56" t="s">
        <v>94</v>
      </c>
      <c r="B92" s="56"/>
      <c r="C92" s="56"/>
      <c r="E92" s="59" t="s">
        <v>95</v>
      </c>
      <c r="F92" s="59"/>
      <c r="G92" s="59"/>
      <c r="H92" s="59"/>
      <c r="I92" s="59"/>
      <c r="J92" s="59"/>
      <c r="K92" s="59"/>
      <c r="L92" s="59"/>
      <c r="M92" s="59"/>
      <c r="N92" s="59"/>
    </row>
    <row r="93" spans="1:14">
      <c r="A93" s="15"/>
      <c r="B93" s="15"/>
      <c r="C93" s="15"/>
      <c r="E93" s="59"/>
      <c r="F93" s="59"/>
      <c r="G93" s="59"/>
      <c r="H93" s="59"/>
      <c r="I93" s="59"/>
      <c r="J93" s="59"/>
      <c r="K93" s="59"/>
      <c r="L93" s="59"/>
      <c r="M93" s="59"/>
      <c r="N93" s="59"/>
    </row>
    <row r="94" spans="1:14">
      <c r="A94" s="11" t="s">
        <v>81</v>
      </c>
      <c r="B94" s="12"/>
      <c r="C94" s="12"/>
      <c r="E94" s="59"/>
      <c r="F94" s="59"/>
      <c r="G94" s="59"/>
      <c r="H94" s="59"/>
      <c r="I94" s="59"/>
      <c r="J94" s="59"/>
      <c r="K94" s="59"/>
      <c r="L94" s="59"/>
      <c r="M94" s="59"/>
      <c r="N94" s="59"/>
    </row>
    <row r="95" spans="1:14">
      <c r="A95" s="8"/>
      <c r="B95" s="9"/>
      <c r="C95" s="9"/>
      <c r="E95" s="59"/>
      <c r="F95" s="59"/>
      <c r="G95" s="59"/>
      <c r="H95" s="59"/>
      <c r="I95" s="59"/>
      <c r="J95" s="59"/>
      <c r="K95" s="59"/>
      <c r="L95" s="59"/>
      <c r="M95" s="59"/>
      <c r="N95" s="59"/>
    </row>
    <row r="96" spans="1:14">
      <c r="A96" s="8" t="s">
        <v>82</v>
      </c>
      <c r="B96" s="9"/>
      <c r="C96" s="9"/>
      <c r="E96" s="59"/>
      <c r="F96" s="59"/>
      <c r="G96" s="59"/>
      <c r="H96" s="59"/>
      <c r="I96" s="59"/>
      <c r="J96" s="59"/>
      <c r="K96" s="59"/>
      <c r="L96" s="59"/>
      <c r="M96" s="59"/>
      <c r="N96" s="59"/>
    </row>
    <row r="97" spans="1:14" ht="27" customHeight="1">
      <c r="A97" s="61" t="s">
        <v>83</v>
      </c>
      <c r="B97" s="61"/>
      <c r="C97" s="9"/>
      <c r="E97" s="59"/>
      <c r="F97" s="59"/>
      <c r="G97" s="59"/>
      <c r="H97" s="59"/>
      <c r="I97" s="59"/>
      <c r="J97" s="59"/>
      <c r="K97" s="59"/>
      <c r="L97" s="59"/>
      <c r="M97" s="59"/>
      <c r="N97" s="59"/>
    </row>
    <row r="98" spans="1:14">
      <c r="E98" s="59"/>
      <c r="F98" s="59"/>
      <c r="G98" s="59"/>
      <c r="H98" s="59"/>
      <c r="I98" s="59"/>
      <c r="J98" s="59"/>
      <c r="K98" s="59"/>
      <c r="L98" s="59"/>
      <c r="M98" s="59"/>
      <c r="N98" s="59"/>
    </row>
    <row r="99" spans="1:14">
      <c r="E99" s="59"/>
      <c r="F99" s="59"/>
      <c r="G99" s="59"/>
      <c r="H99" s="59"/>
      <c r="I99" s="59"/>
      <c r="J99" s="59"/>
      <c r="K99" s="59"/>
      <c r="L99" s="59"/>
      <c r="M99" s="59"/>
      <c r="N99" s="59"/>
    </row>
  </sheetData>
  <mergeCells count="51">
    <mergeCell ref="E78:J82"/>
    <mergeCell ref="E92:N99"/>
    <mergeCell ref="E58:J60"/>
    <mergeCell ref="A97:B97"/>
    <mergeCell ref="A43:C43"/>
    <mergeCell ref="A58:C58"/>
    <mergeCell ref="A84:C84"/>
    <mergeCell ref="A92:C92"/>
    <mergeCell ref="A89:A91"/>
    <mergeCell ref="C89:C91"/>
    <mergeCell ref="A79:A81"/>
    <mergeCell ref="C79:C81"/>
    <mergeCell ref="A86:A88"/>
    <mergeCell ref="C86:C88"/>
    <mergeCell ref="A68:A69"/>
    <mergeCell ref="C68:C69"/>
    <mergeCell ref="A77:C77"/>
    <mergeCell ref="A24:C24"/>
    <mergeCell ref="A70:A71"/>
    <mergeCell ref="C70:C71"/>
    <mergeCell ref="A72:A73"/>
    <mergeCell ref="C72:C73"/>
    <mergeCell ref="A74:A75"/>
    <mergeCell ref="C74:C75"/>
    <mergeCell ref="A63:A64"/>
    <mergeCell ref="C63:C64"/>
    <mergeCell ref="A65:A67"/>
    <mergeCell ref="C65:C67"/>
    <mergeCell ref="A60:A62"/>
    <mergeCell ref="C60:C62"/>
    <mergeCell ref="A30:C30"/>
    <mergeCell ref="A32:C32"/>
    <mergeCell ref="A16:C16"/>
    <mergeCell ref="A41:C41"/>
    <mergeCell ref="A45:A48"/>
    <mergeCell ref="C45:C48"/>
    <mergeCell ref="A49:A53"/>
    <mergeCell ref="C49:C53"/>
    <mergeCell ref="A54:A56"/>
    <mergeCell ref="C54:C56"/>
    <mergeCell ref="A26:A27"/>
    <mergeCell ref="C26:C27"/>
    <mergeCell ref="A34:A36"/>
    <mergeCell ref="C34:C36"/>
    <mergeCell ref="A38:A39"/>
    <mergeCell ref="C38:C39"/>
    <mergeCell ref="A6:C6"/>
    <mergeCell ref="A18:A20"/>
    <mergeCell ref="C18:C20"/>
    <mergeCell ref="A21:A22"/>
    <mergeCell ref="C21:C22"/>
  </mergeCells>
  <hyperlinks>
    <hyperlink ref="A9" r:id="rId1" xr:uid="{E60DFFCE-50EA-45F7-8FD4-40C04C76D4FB}"/>
    <hyperlink ref="A10" r:id="rId2" xr:uid="{67B8B77A-56EE-49E5-BE30-770E2761FC9F}"/>
    <hyperlink ref="A11" r:id="rId3" xr:uid="{92024862-B6FB-449E-98A2-76D4AB849F56}"/>
    <hyperlink ref="B9" r:id="rId4" xr:uid="{EBE8DCAF-9584-4583-B808-5490CAB57D28}"/>
  </hyperlinks>
  <pageMargins left="0.7" right="0.7" top="0.75" bottom="0.75" header="0.3" footer="0.3"/>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31BFF-8DB3-49E5-8754-723FCD7BB40A}">
  <dimension ref="A2:K135"/>
  <sheetViews>
    <sheetView tabSelected="1" topLeftCell="A62" zoomScale="90" zoomScaleNormal="90" workbookViewId="0">
      <selection activeCell="H96" sqref="H96"/>
    </sheetView>
  </sheetViews>
  <sheetFormatPr defaultRowHeight="15"/>
  <cols>
    <col min="1" max="1" width="28.7109375" customWidth="1"/>
    <col min="2" max="2" width="40.5703125" customWidth="1"/>
    <col min="3" max="3" width="21.7109375" customWidth="1"/>
    <col min="4" max="4" width="87.28515625" customWidth="1"/>
    <col min="5" max="5" width="27.140625" customWidth="1"/>
  </cols>
  <sheetData>
    <row r="2" spans="1:11" ht="15" customHeight="1">
      <c r="D2" s="20"/>
      <c r="E2" s="20"/>
      <c r="F2" s="20"/>
      <c r="G2" s="20"/>
      <c r="H2" s="20"/>
      <c r="I2" s="20"/>
    </row>
    <row r="3" spans="1:11" ht="15" customHeight="1">
      <c r="D3" s="20"/>
      <c r="E3" s="20" t="s">
        <v>139</v>
      </c>
      <c r="F3" s="20"/>
      <c r="G3" s="20"/>
      <c r="H3" s="20"/>
      <c r="I3" s="20"/>
    </row>
    <row r="4" spans="1:11" ht="15" customHeight="1">
      <c r="D4" s="22"/>
      <c r="E4" s="74">
        <f>Summary!C15</f>
        <v>0</v>
      </c>
      <c r="F4" s="22"/>
      <c r="G4" s="22"/>
      <c r="H4" s="22"/>
      <c r="I4" s="22"/>
    </row>
    <row r="5" spans="1:11" ht="15" customHeight="1">
      <c r="D5" s="22"/>
      <c r="E5" s="22"/>
      <c r="F5" s="22"/>
      <c r="G5" s="22"/>
      <c r="H5" s="22"/>
      <c r="I5" s="22"/>
    </row>
    <row r="6" spans="1:11" ht="15.75" thickBot="1">
      <c r="A6" s="23"/>
      <c r="B6" s="23"/>
      <c r="C6" s="23"/>
      <c r="D6" s="23"/>
    </row>
    <row r="7" spans="1:11" ht="36.75" customHeight="1">
      <c r="A7" s="63" t="s">
        <v>104</v>
      </c>
      <c r="B7" s="64"/>
      <c r="C7" s="64"/>
      <c r="D7" s="64"/>
      <c r="E7" s="65"/>
    </row>
    <row r="8" spans="1:11" ht="39.75" customHeight="1" thickBot="1">
      <c r="A8" s="66" t="s">
        <v>105</v>
      </c>
      <c r="B8" s="67"/>
      <c r="C8" s="67"/>
      <c r="D8" s="67"/>
      <c r="E8" s="68"/>
    </row>
    <row r="9" spans="1:11" ht="15.75" customHeight="1" thickBot="1">
      <c r="A9" s="33"/>
      <c r="B9" s="33"/>
      <c r="C9" s="33"/>
      <c r="D9" s="33"/>
    </row>
    <row r="10" spans="1:11" ht="15.75" thickBot="1">
      <c r="A10" s="37" t="s">
        <v>136</v>
      </c>
      <c r="B10" s="38"/>
      <c r="C10" s="38"/>
      <c r="D10" s="39"/>
      <c r="E10" s="27" t="s">
        <v>103</v>
      </c>
    </row>
    <row r="11" spans="1:11" ht="29.25" customHeight="1">
      <c r="A11" s="36" t="s">
        <v>0</v>
      </c>
      <c r="B11" s="34" t="s">
        <v>3</v>
      </c>
      <c r="C11" s="35" t="s">
        <v>106</v>
      </c>
      <c r="D11" s="34" t="s">
        <v>126</v>
      </c>
      <c r="E11" s="34" t="s">
        <v>101</v>
      </c>
    </row>
    <row r="12" spans="1:11">
      <c r="A12" s="24"/>
      <c r="B12" s="24"/>
      <c r="C12" s="24"/>
      <c r="D12" s="24"/>
      <c r="E12" s="45"/>
    </row>
    <row r="13" spans="1:11">
      <c r="A13" s="24"/>
      <c r="B13" s="24"/>
      <c r="C13" s="24"/>
      <c r="D13" s="24"/>
      <c r="E13" s="45"/>
    </row>
    <row r="14" spans="1:11">
      <c r="A14" s="24"/>
      <c r="B14" s="24"/>
      <c r="C14" s="24"/>
      <c r="D14" s="24"/>
      <c r="E14" s="45"/>
      <c r="I14" s="25"/>
      <c r="J14" s="25"/>
      <c r="K14" s="26"/>
    </row>
    <row r="15" spans="1:11">
      <c r="A15" s="24"/>
      <c r="B15" s="24"/>
      <c r="C15" s="24"/>
      <c r="D15" s="24"/>
      <c r="E15" s="45"/>
    </row>
    <row r="16" spans="1:11">
      <c r="A16" s="24"/>
      <c r="B16" s="24"/>
      <c r="C16" s="24"/>
      <c r="D16" s="24"/>
      <c r="E16" s="45"/>
    </row>
    <row r="17" spans="1:5">
      <c r="A17" s="24"/>
      <c r="B17" s="24"/>
      <c r="C17" s="24"/>
      <c r="D17" s="24"/>
      <c r="E17" s="45"/>
    </row>
    <row r="18" spans="1:5">
      <c r="A18" s="24"/>
      <c r="B18" s="24"/>
      <c r="C18" s="24"/>
      <c r="D18" s="24"/>
      <c r="E18" s="45"/>
    </row>
    <row r="19" spans="1:5">
      <c r="A19" s="24"/>
      <c r="B19" s="24"/>
      <c r="C19" s="24"/>
      <c r="D19" s="24"/>
      <c r="E19" s="45"/>
    </row>
    <row r="20" spans="1:5">
      <c r="A20" s="24"/>
      <c r="B20" s="24"/>
      <c r="C20" s="24"/>
      <c r="D20" s="24"/>
      <c r="E20" s="45"/>
    </row>
    <row r="21" spans="1:5">
      <c r="A21" s="47"/>
      <c r="B21" s="47"/>
      <c r="C21" s="47"/>
      <c r="D21" s="47"/>
      <c r="E21" s="48"/>
    </row>
    <row r="22" spans="1:5">
      <c r="A22" s="24"/>
      <c r="B22" s="24"/>
      <c r="C22" s="24"/>
      <c r="D22" s="24"/>
      <c r="E22" s="45"/>
    </row>
    <row r="23" spans="1:5">
      <c r="A23" s="24"/>
      <c r="B23" s="24"/>
      <c r="C23" s="24"/>
      <c r="D23" s="24"/>
      <c r="E23" s="45"/>
    </row>
    <row r="24" spans="1:5" ht="15.75" thickBot="1">
      <c r="A24" s="24"/>
      <c r="B24" s="24"/>
      <c r="C24" s="24"/>
      <c r="D24" s="24"/>
      <c r="E24" s="45"/>
    </row>
    <row r="25" spans="1:5" ht="15.75" thickBot="1">
      <c r="A25" s="37" t="s">
        <v>135</v>
      </c>
      <c r="B25" s="38"/>
      <c r="C25" s="38"/>
      <c r="D25" s="39"/>
      <c r="E25" s="39" t="s">
        <v>107</v>
      </c>
    </row>
    <row r="26" spans="1:5" ht="30">
      <c r="A26" s="36" t="s">
        <v>0</v>
      </c>
      <c r="B26" s="34" t="s">
        <v>3</v>
      </c>
      <c r="C26" s="35" t="s">
        <v>106</v>
      </c>
      <c r="D26" s="34" t="s">
        <v>126</v>
      </c>
      <c r="E26" s="34" t="s">
        <v>101</v>
      </c>
    </row>
    <row r="27" spans="1:5">
      <c r="A27" s="24"/>
      <c r="B27" s="24"/>
      <c r="C27" s="24"/>
      <c r="D27" s="24"/>
      <c r="E27" s="45"/>
    </row>
    <row r="28" spans="1:5">
      <c r="A28" s="24"/>
      <c r="B28" s="24"/>
      <c r="C28" s="24"/>
      <c r="D28" s="24"/>
      <c r="E28" s="45"/>
    </row>
    <row r="29" spans="1:5">
      <c r="A29" s="24"/>
      <c r="B29" s="24"/>
      <c r="C29" s="24"/>
      <c r="D29" s="24"/>
      <c r="E29" s="45"/>
    </row>
    <row r="30" spans="1:5">
      <c r="A30" s="24"/>
      <c r="B30" s="24"/>
      <c r="C30" s="24"/>
      <c r="D30" s="24"/>
      <c r="E30" s="45"/>
    </row>
    <row r="31" spans="1:5">
      <c r="A31" s="24"/>
      <c r="B31" s="24"/>
      <c r="C31" s="24"/>
      <c r="D31" s="24"/>
      <c r="E31" s="45"/>
    </row>
    <row r="32" spans="1:5">
      <c r="A32" s="24"/>
      <c r="B32" s="24"/>
      <c r="C32" s="24"/>
      <c r="D32" s="24"/>
      <c r="E32" s="45"/>
    </row>
    <row r="33" spans="1:5">
      <c r="A33" s="24"/>
      <c r="B33" s="24"/>
      <c r="C33" s="24"/>
      <c r="D33" s="24"/>
      <c r="E33" s="45"/>
    </row>
    <row r="34" spans="1:5">
      <c r="A34" s="24"/>
      <c r="B34" s="24"/>
      <c r="C34" s="24"/>
      <c r="D34" s="24"/>
      <c r="E34" s="45"/>
    </row>
    <row r="35" spans="1:5">
      <c r="A35" s="24"/>
      <c r="B35" s="24"/>
      <c r="C35" s="24"/>
      <c r="D35" s="24"/>
      <c r="E35" s="45"/>
    </row>
    <row r="36" spans="1:5" ht="15.75" thickBot="1">
      <c r="A36" s="47"/>
      <c r="B36" s="47"/>
      <c r="C36" s="47"/>
      <c r="D36" s="47"/>
      <c r="E36" s="48"/>
    </row>
    <row r="37" spans="1:5" ht="15.75" thickBot="1">
      <c r="A37" s="31" t="s">
        <v>102</v>
      </c>
      <c r="B37" s="32"/>
      <c r="C37" s="32"/>
      <c r="D37" s="28"/>
      <c r="E37" s="27" t="s">
        <v>108</v>
      </c>
    </row>
    <row r="38" spans="1:5" ht="30">
      <c r="A38" s="36" t="s">
        <v>0</v>
      </c>
      <c r="B38" s="34" t="s">
        <v>3</v>
      </c>
      <c r="C38" s="35" t="s">
        <v>106</v>
      </c>
      <c r="D38" s="34" t="s">
        <v>126</v>
      </c>
      <c r="E38" s="34" t="s">
        <v>101</v>
      </c>
    </row>
    <row r="39" spans="1:5">
      <c r="A39" s="24"/>
      <c r="B39" s="24"/>
      <c r="C39" s="24"/>
      <c r="D39" s="24"/>
      <c r="E39" s="45"/>
    </row>
    <row r="40" spans="1:5">
      <c r="A40" s="24"/>
      <c r="B40" s="24"/>
      <c r="C40" s="24"/>
      <c r="D40" s="24"/>
      <c r="E40" s="45"/>
    </row>
    <row r="41" spans="1:5">
      <c r="A41" s="24"/>
      <c r="B41" s="24"/>
      <c r="C41" s="24"/>
      <c r="D41" s="24"/>
      <c r="E41" s="45"/>
    </row>
    <row r="42" spans="1:5">
      <c r="A42" s="24"/>
      <c r="B42" s="24"/>
      <c r="C42" s="24"/>
      <c r="D42" s="24"/>
      <c r="E42" s="45"/>
    </row>
    <row r="43" spans="1:5">
      <c r="A43" s="24"/>
      <c r="B43" s="24"/>
      <c r="C43" s="24"/>
      <c r="D43" s="24"/>
      <c r="E43" s="45"/>
    </row>
    <row r="44" spans="1:5">
      <c r="A44" s="24"/>
      <c r="B44" s="24"/>
      <c r="C44" s="24"/>
      <c r="D44" s="24"/>
      <c r="E44" s="45"/>
    </row>
    <row r="45" spans="1:5">
      <c r="A45" s="24"/>
      <c r="B45" s="24"/>
      <c r="C45" s="24"/>
      <c r="D45" s="24"/>
      <c r="E45" s="45"/>
    </row>
    <row r="46" spans="1:5">
      <c r="A46" s="24"/>
      <c r="B46" s="24"/>
      <c r="C46" s="24"/>
      <c r="D46" s="24"/>
      <c r="E46" s="45"/>
    </row>
    <row r="47" spans="1:5">
      <c r="A47" s="24"/>
      <c r="B47" s="24"/>
      <c r="C47" s="24"/>
      <c r="D47" s="24"/>
      <c r="E47" s="45"/>
    </row>
    <row r="48" spans="1:5">
      <c r="A48" s="47"/>
      <c r="B48" s="47"/>
      <c r="C48" s="47"/>
      <c r="D48" s="47"/>
      <c r="E48" s="48"/>
    </row>
    <row r="49" spans="1:5">
      <c r="A49" s="24"/>
      <c r="B49" s="24"/>
      <c r="C49" s="24"/>
      <c r="D49" s="24"/>
      <c r="E49" s="45"/>
    </row>
    <row r="50" spans="1:5" ht="15.75" thickBot="1">
      <c r="A50" s="24"/>
      <c r="B50" s="24"/>
      <c r="C50" s="24"/>
      <c r="D50" s="24"/>
      <c r="E50" s="45"/>
    </row>
    <row r="51" spans="1:5" ht="15.75" thickBot="1">
      <c r="A51" s="31" t="s">
        <v>109</v>
      </c>
      <c r="B51" s="32"/>
      <c r="C51" s="32"/>
      <c r="D51" s="28"/>
      <c r="E51" s="27" t="s">
        <v>110</v>
      </c>
    </row>
    <row r="52" spans="1:5" ht="30">
      <c r="A52" s="36" t="s">
        <v>0</v>
      </c>
      <c r="B52" s="34" t="s">
        <v>3</v>
      </c>
      <c r="C52" s="35" t="s">
        <v>106</v>
      </c>
      <c r="D52" s="34" t="s">
        <v>126</v>
      </c>
      <c r="E52" s="34" t="s">
        <v>101</v>
      </c>
    </row>
    <row r="53" spans="1:5">
      <c r="A53" s="24"/>
      <c r="B53" s="24"/>
      <c r="C53" s="24"/>
      <c r="D53" s="24"/>
      <c r="E53" s="50"/>
    </row>
    <row r="54" spans="1:5">
      <c r="A54" s="24"/>
      <c r="B54" s="24"/>
      <c r="C54" s="24"/>
      <c r="D54" s="24"/>
      <c r="E54" s="50"/>
    </row>
    <row r="55" spans="1:5">
      <c r="A55" s="24"/>
      <c r="B55" s="24"/>
      <c r="C55" s="24"/>
      <c r="D55" s="24"/>
      <c r="E55" s="50"/>
    </row>
    <row r="56" spans="1:5">
      <c r="A56" s="24"/>
      <c r="B56" s="24"/>
      <c r="C56" s="24"/>
      <c r="D56" s="24"/>
      <c r="E56" s="50"/>
    </row>
    <row r="57" spans="1:5">
      <c r="A57" s="24"/>
      <c r="B57" s="24"/>
      <c r="C57" s="24"/>
      <c r="D57" s="24"/>
      <c r="E57" s="50"/>
    </row>
    <row r="58" spans="1:5">
      <c r="A58" s="24"/>
      <c r="B58" s="24"/>
      <c r="C58" s="24"/>
      <c r="D58" s="24"/>
      <c r="E58" s="50"/>
    </row>
    <row r="59" spans="1:5">
      <c r="A59" s="24"/>
      <c r="B59" s="24"/>
      <c r="C59" s="24"/>
      <c r="D59" s="24"/>
      <c r="E59" s="50"/>
    </row>
    <row r="60" spans="1:5">
      <c r="A60" s="24"/>
      <c r="B60" s="24"/>
      <c r="C60" s="24"/>
      <c r="D60" s="24"/>
      <c r="E60" s="50"/>
    </row>
    <row r="61" spans="1:5">
      <c r="A61" s="24"/>
      <c r="B61" s="24"/>
      <c r="C61" s="24"/>
      <c r="D61" s="24"/>
      <c r="E61" s="50"/>
    </row>
    <row r="62" spans="1:5" ht="15.75" thickBot="1">
      <c r="A62" s="25"/>
      <c r="B62" s="25"/>
      <c r="C62" s="25"/>
      <c r="D62" s="26"/>
    </row>
    <row r="63" spans="1:5" ht="15.75" thickBot="1">
      <c r="A63" s="31" t="s">
        <v>112</v>
      </c>
      <c r="B63" s="32"/>
      <c r="C63" s="32"/>
      <c r="D63" s="29"/>
      <c r="E63" s="27" t="s">
        <v>111</v>
      </c>
    </row>
    <row r="64" spans="1:5" ht="30">
      <c r="A64" s="40" t="s">
        <v>0</v>
      </c>
      <c r="B64" s="21" t="s">
        <v>3</v>
      </c>
      <c r="C64" s="41" t="s">
        <v>106</v>
      </c>
      <c r="D64" s="21" t="s">
        <v>126</v>
      </c>
      <c r="E64" s="34" t="s">
        <v>101</v>
      </c>
    </row>
    <row r="65" spans="1:5">
      <c r="A65" s="24"/>
      <c r="B65" s="24"/>
      <c r="C65" s="24"/>
      <c r="D65" s="24"/>
      <c r="E65" s="50"/>
    </row>
    <row r="66" spans="1:5">
      <c r="A66" s="24"/>
      <c r="B66" s="24"/>
      <c r="C66" s="24"/>
      <c r="D66" s="24"/>
      <c r="E66" s="50"/>
    </row>
    <row r="67" spans="1:5">
      <c r="A67" s="24"/>
      <c r="B67" s="24"/>
      <c r="C67" s="24"/>
      <c r="D67" s="24"/>
      <c r="E67" s="50"/>
    </row>
    <row r="68" spans="1:5">
      <c r="A68" s="24"/>
      <c r="B68" s="24"/>
      <c r="C68" s="24"/>
      <c r="D68" s="24"/>
      <c r="E68" s="50"/>
    </row>
    <row r="69" spans="1:5">
      <c r="A69" s="24"/>
      <c r="B69" s="24"/>
      <c r="C69" s="24"/>
      <c r="D69" s="24"/>
      <c r="E69" s="50"/>
    </row>
    <row r="70" spans="1:5">
      <c r="A70" s="24"/>
      <c r="B70" s="24"/>
      <c r="C70" s="24"/>
      <c r="D70" s="24"/>
      <c r="E70" s="50"/>
    </row>
    <row r="71" spans="1:5">
      <c r="A71" s="24"/>
      <c r="B71" s="24"/>
      <c r="C71" s="24"/>
      <c r="D71" s="24"/>
      <c r="E71" s="50"/>
    </row>
    <row r="72" spans="1:5">
      <c r="A72" s="24"/>
      <c r="B72" s="24"/>
      <c r="C72" s="24"/>
      <c r="D72" s="24"/>
      <c r="E72" s="50"/>
    </row>
    <row r="73" spans="1:5">
      <c r="A73" s="24"/>
      <c r="B73" s="24"/>
      <c r="C73" s="24"/>
      <c r="D73" s="24"/>
      <c r="E73" s="50"/>
    </row>
    <row r="74" spans="1:5">
      <c r="A74" s="47"/>
      <c r="B74" s="47"/>
      <c r="C74" s="47"/>
      <c r="D74" s="47"/>
      <c r="E74" s="51"/>
    </row>
    <row r="75" spans="1:5" ht="15.75" thickBot="1">
      <c r="A75" s="24"/>
      <c r="B75" s="24"/>
      <c r="C75" s="24"/>
      <c r="D75" s="24"/>
      <c r="E75" s="50"/>
    </row>
    <row r="76" spans="1:5" ht="15.75" thickBot="1">
      <c r="A76" s="31" t="s">
        <v>113</v>
      </c>
      <c r="B76" s="42"/>
      <c r="C76" s="42"/>
      <c r="D76" s="43"/>
      <c r="E76" s="30" t="s">
        <v>114</v>
      </c>
    </row>
    <row r="77" spans="1:5" ht="30">
      <c r="A77" s="36" t="s">
        <v>0</v>
      </c>
      <c r="B77" s="21" t="s">
        <v>3</v>
      </c>
      <c r="C77" s="41" t="s">
        <v>106</v>
      </c>
      <c r="D77" s="21" t="s">
        <v>126</v>
      </c>
      <c r="E77" s="34" t="s">
        <v>101</v>
      </c>
    </row>
    <row r="78" spans="1:5">
      <c r="A78" s="24"/>
      <c r="B78" s="24"/>
      <c r="C78" s="24"/>
      <c r="D78" s="24"/>
      <c r="E78" s="50">
        <v>0</v>
      </c>
    </row>
    <row r="79" spans="1:5">
      <c r="A79" s="24"/>
      <c r="B79" s="24"/>
      <c r="C79" s="24"/>
      <c r="D79" s="24"/>
      <c r="E79" s="50"/>
    </row>
    <row r="80" spans="1:5">
      <c r="A80" s="24"/>
      <c r="B80" s="24"/>
      <c r="C80" s="24"/>
      <c r="D80" s="24"/>
      <c r="E80" s="50"/>
    </row>
    <row r="81" spans="1:5">
      <c r="A81" s="24"/>
      <c r="B81" s="24"/>
      <c r="C81" s="24"/>
      <c r="D81" s="24"/>
      <c r="E81" s="50"/>
    </row>
    <row r="82" spans="1:5">
      <c r="A82" s="24"/>
      <c r="B82" s="24"/>
      <c r="C82" s="24"/>
      <c r="D82" s="24"/>
      <c r="E82" s="50"/>
    </row>
    <row r="83" spans="1:5">
      <c r="A83" s="24"/>
      <c r="B83" s="24"/>
      <c r="C83" s="24"/>
      <c r="D83" s="24"/>
      <c r="E83" s="50"/>
    </row>
    <row r="84" spans="1:5">
      <c r="A84" s="24"/>
      <c r="B84" s="24"/>
      <c r="C84" s="24"/>
      <c r="D84" s="24"/>
      <c r="E84" s="50"/>
    </row>
    <row r="85" spans="1:5">
      <c r="A85" s="24"/>
      <c r="B85" s="24"/>
      <c r="C85" s="24"/>
      <c r="D85" s="24"/>
      <c r="E85" s="50"/>
    </row>
    <row r="86" spans="1:5">
      <c r="A86" s="24"/>
      <c r="B86" s="24"/>
      <c r="C86" s="24"/>
      <c r="D86" s="24"/>
      <c r="E86" s="50"/>
    </row>
    <row r="87" spans="1:5" ht="15.75" thickBot="1"/>
    <row r="88" spans="1:5" ht="15.75" thickBot="1">
      <c r="A88" s="31" t="s">
        <v>115</v>
      </c>
      <c r="B88" s="32"/>
      <c r="C88" s="32"/>
      <c r="D88" s="44"/>
      <c r="E88" s="27" t="s">
        <v>116</v>
      </c>
    </row>
    <row r="89" spans="1:5" ht="30">
      <c r="A89" s="36" t="s">
        <v>0</v>
      </c>
      <c r="B89" s="34" t="s">
        <v>3</v>
      </c>
      <c r="C89" s="35" t="s">
        <v>106</v>
      </c>
      <c r="D89" s="34" t="s">
        <v>126</v>
      </c>
      <c r="E89" s="34" t="s">
        <v>101</v>
      </c>
    </row>
    <row r="90" spans="1:5">
      <c r="A90" s="24"/>
      <c r="B90" s="24"/>
      <c r="C90" s="24"/>
      <c r="D90" s="24"/>
      <c r="E90" s="50"/>
    </row>
    <row r="91" spans="1:5">
      <c r="A91" s="24"/>
      <c r="B91" s="24"/>
      <c r="C91" s="24"/>
      <c r="D91" s="24"/>
      <c r="E91" s="50"/>
    </row>
    <row r="92" spans="1:5">
      <c r="A92" s="24"/>
      <c r="B92" s="24"/>
      <c r="C92" s="24"/>
      <c r="D92" s="24"/>
      <c r="E92" s="50"/>
    </row>
    <row r="93" spans="1:5">
      <c r="A93" s="24"/>
      <c r="B93" s="24"/>
      <c r="C93" s="24"/>
      <c r="D93" s="24"/>
      <c r="E93" s="50"/>
    </row>
    <row r="94" spans="1:5">
      <c r="A94" s="24"/>
      <c r="B94" s="24"/>
      <c r="C94" s="24"/>
      <c r="D94" s="24"/>
      <c r="E94" s="50"/>
    </row>
    <row r="95" spans="1:5">
      <c r="A95" s="24"/>
      <c r="B95" s="24"/>
      <c r="C95" s="24"/>
      <c r="D95" s="24"/>
      <c r="E95" s="50"/>
    </row>
    <row r="96" spans="1:5">
      <c r="A96" s="24"/>
      <c r="B96" s="24"/>
      <c r="C96" s="24"/>
      <c r="D96" s="24"/>
      <c r="E96" s="50"/>
    </row>
    <row r="97" spans="1:5">
      <c r="A97" s="24"/>
      <c r="B97" s="24"/>
      <c r="C97" s="24"/>
      <c r="D97" s="24"/>
      <c r="E97" s="50"/>
    </row>
    <row r="98" spans="1:5">
      <c r="A98" s="24"/>
      <c r="B98" s="24"/>
      <c r="C98" s="24"/>
      <c r="D98" s="24"/>
      <c r="E98" s="50"/>
    </row>
    <row r="99" spans="1:5" ht="15.75" thickBot="1">
      <c r="A99" s="47"/>
      <c r="B99" s="47"/>
      <c r="C99" s="47"/>
      <c r="D99" s="47"/>
      <c r="E99" s="51"/>
    </row>
    <row r="100" spans="1:5" ht="15.75" thickBot="1">
      <c r="A100" s="31" t="s">
        <v>117</v>
      </c>
      <c r="B100" s="32"/>
      <c r="C100" s="32"/>
      <c r="D100" s="44"/>
      <c r="E100" s="27" t="s">
        <v>118</v>
      </c>
    </row>
    <row r="101" spans="1:5" ht="30">
      <c r="A101" s="36" t="s">
        <v>0</v>
      </c>
      <c r="B101" s="34" t="s">
        <v>3</v>
      </c>
      <c r="C101" s="35" t="s">
        <v>106</v>
      </c>
      <c r="D101" s="34" t="s">
        <v>126</v>
      </c>
      <c r="E101" s="34" t="s">
        <v>101</v>
      </c>
    </row>
    <row r="102" spans="1:5">
      <c r="A102" s="24"/>
      <c r="B102" s="24"/>
      <c r="C102" s="24"/>
      <c r="D102" s="24"/>
      <c r="E102" s="50"/>
    </row>
    <row r="103" spans="1:5">
      <c r="A103" s="24"/>
      <c r="B103" s="24"/>
      <c r="C103" s="24"/>
      <c r="D103" s="24"/>
      <c r="E103" s="50"/>
    </row>
    <row r="104" spans="1:5">
      <c r="A104" s="24"/>
      <c r="B104" s="24"/>
      <c r="C104" s="24"/>
      <c r="D104" s="24"/>
      <c r="E104" s="50"/>
    </row>
    <row r="105" spans="1:5">
      <c r="A105" s="24"/>
      <c r="B105" s="24"/>
      <c r="C105" s="24"/>
      <c r="D105" s="24"/>
      <c r="E105" s="50"/>
    </row>
    <row r="106" spans="1:5">
      <c r="A106" s="24"/>
      <c r="B106" s="24"/>
      <c r="C106" s="24"/>
      <c r="D106" s="24"/>
      <c r="E106" s="50"/>
    </row>
    <row r="107" spans="1:5">
      <c r="A107" s="24"/>
      <c r="B107" s="24"/>
      <c r="C107" s="24"/>
      <c r="D107" s="24"/>
      <c r="E107" s="50"/>
    </row>
    <row r="108" spans="1:5">
      <c r="A108" s="24"/>
      <c r="B108" s="24"/>
      <c r="C108" s="24"/>
      <c r="D108" s="24"/>
      <c r="E108" s="50"/>
    </row>
    <row r="109" spans="1:5">
      <c r="A109" s="24"/>
      <c r="B109" s="24"/>
      <c r="C109" s="24"/>
      <c r="D109" s="24"/>
      <c r="E109" s="50"/>
    </row>
    <row r="110" spans="1:5">
      <c r="A110" s="24"/>
      <c r="B110" s="24"/>
      <c r="C110" s="24"/>
      <c r="D110" s="24"/>
      <c r="E110" s="50"/>
    </row>
    <row r="111" spans="1:5" ht="15.75" thickBot="1"/>
    <row r="112" spans="1:5" ht="15.75" thickBot="1">
      <c r="A112" s="31" t="s">
        <v>119</v>
      </c>
      <c r="B112" s="32"/>
      <c r="C112" s="32"/>
      <c r="D112" s="44"/>
      <c r="E112" s="30" t="s">
        <v>120</v>
      </c>
    </row>
    <row r="113" spans="1:5" ht="30">
      <c r="A113" s="36" t="s">
        <v>0</v>
      </c>
      <c r="B113" s="34" t="s">
        <v>3</v>
      </c>
      <c r="C113" s="35" t="s">
        <v>106</v>
      </c>
      <c r="D113" s="34" t="s">
        <v>126</v>
      </c>
      <c r="E113" s="34" t="s">
        <v>101</v>
      </c>
    </row>
    <row r="114" spans="1:5">
      <c r="A114" s="24"/>
      <c r="B114" s="24"/>
      <c r="C114" s="24"/>
      <c r="D114" s="24"/>
      <c r="E114" s="50"/>
    </row>
    <row r="115" spans="1:5">
      <c r="A115" s="24"/>
      <c r="B115" s="24"/>
      <c r="C115" s="24"/>
      <c r="D115" s="24"/>
      <c r="E115" s="50"/>
    </row>
    <row r="116" spans="1:5">
      <c r="A116" s="24"/>
      <c r="B116" s="24"/>
      <c r="C116" s="24"/>
      <c r="D116" s="24"/>
      <c r="E116" s="50"/>
    </row>
    <row r="117" spans="1:5">
      <c r="A117" s="24"/>
      <c r="B117" s="24"/>
      <c r="C117" s="24"/>
      <c r="D117" s="24"/>
      <c r="E117" s="50"/>
    </row>
    <row r="118" spans="1:5">
      <c r="A118" s="24"/>
      <c r="B118" s="24"/>
      <c r="C118" s="24"/>
      <c r="D118" s="24"/>
      <c r="E118" s="50"/>
    </row>
    <row r="119" spans="1:5">
      <c r="A119" s="24"/>
      <c r="B119" s="24"/>
      <c r="C119" s="24"/>
      <c r="D119" s="24"/>
      <c r="E119" s="50"/>
    </row>
    <row r="120" spans="1:5">
      <c r="A120" s="24"/>
      <c r="B120" s="24"/>
      <c r="C120" s="24"/>
      <c r="D120" s="24"/>
      <c r="E120" s="50"/>
    </row>
    <row r="121" spans="1:5">
      <c r="A121" s="24"/>
      <c r="B121" s="24"/>
      <c r="C121" s="24"/>
      <c r="D121" s="24"/>
      <c r="E121" s="50"/>
    </row>
    <row r="122" spans="1:5">
      <c r="A122" s="24"/>
      <c r="B122" s="24"/>
      <c r="C122" s="24"/>
      <c r="D122" s="24"/>
      <c r="E122" s="50"/>
    </row>
    <row r="123" spans="1:5" ht="15.75" thickBot="1">
      <c r="A123" s="25"/>
      <c r="B123" s="25"/>
      <c r="C123" s="25"/>
      <c r="D123" s="26"/>
    </row>
    <row r="124" spans="1:5" ht="15.75" thickBot="1">
      <c r="A124" s="31" t="s">
        <v>121</v>
      </c>
      <c r="B124" s="32"/>
      <c r="C124" s="32"/>
      <c r="D124" s="44"/>
      <c r="E124" s="30" t="s">
        <v>122</v>
      </c>
    </row>
    <row r="125" spans="1:5" ht="30">
      <c r="A125" s="36" t="s">
        <v>0</v>
      </c>
      <c r="B125" s="34" t="s">
        <v>3</v>
      </c>
      <c r="C125" s="35" t="s">
        <v>106</v>
      </c>
      <c r="D125" s="34" t="s">
        <v>126</v>
      </c>
      <c r="E125" s="34" t="s">
        <v>101</v>
      </c>
    </row>
    <row r="126" spans="1:5">
      <c r="A126" s="24"/>
      <c r="B126" s="24"/>
      <c r="C126" s="24"/>
      <c r="D126" s="24"/>
      <c r="E126" s="50"/>
    </row>
    <row r="127" spans="1:5">
      <c r="A127" s="24"/>
      <c r="B127" s="24"/>
      <c r="C127" s="24"/>
      <c r="D127" s="24"/>
      <c r="E127" s="50"/>
    </row>
    <row r="128" spans="1:5">
      <c r="A128" s="24"/>
      <c r="B128" s="24"/>
      <c r="C128" s="24"/>
      <c r="D128" s="24"/>
      <c r="E128" s="50"/>
    </row>
    <row r="129" spans="1:5">
      <c r="A129" s="24"/>
      <c r="B129" s="24"/>
      <c r="C129" s="24"/>
      <c r="D129" s="24"/>
      <c r="E129" s="50"/>
    </row>
    <row r="130" spans="1:5">
      <c r="A130" s="24"/>
      <c r="B130" s="24"/>
      <c r="C130" s="24"/>
      <c r="D130" s="24"/>
      <c r="E130" s="50"/>
    </row>
    <row r="131" spans="1:5">
      <c r="A131" s="24"/>
      <c r="B131" s="24"/>
      <c r="C131" s="24"/>
      <c r="D131" s="24"/>
      <c r="E131" s="50"/>
    </row>
    <row r="132" spans="1:5">
      <c r="A132" s="24"/>
      <c r="B132" s="24"/>
      <c r="C132" s="24"/>
      <c r="D132" s="24"/>
      <c r="E132" s="50"/>
    </row>
    <row r="133" spans="1:5">
      <c r="A133" s="24"/>
      <c r="B133" s="24"/>
      <c r="C133" s="24"/>
      <c r="D133" s="24"/>
      <c r="E133" s="50"/>
    </row>
    <row r="134" spans="1:5">
      <c r="A134" s="24"/>
      <c r="B134" s="24"/>
      <c r="C134" s="24"/>
      <c r="D134" s="24"/>
      <c r="E134" s="50"/>
    </row>
    <row r="135" spans="1:5">
      <c r="A135" s="47"/>
      <c r="B135" s="47"/>
      <c r="C135" s="47"/>
      <c r="D135" s="47"/>
      <c r="E135" s="51"/>
    </row>
  </sheetData>
  <mergeCells count="2">
    <mergeCell ref="A7:E7"/>
    <mergeCell ref="A8:E8"/>
  </mergeCells>
  <dataValidations count="3">
    <dataValidation type="list" allowBlank="1" showInputMessage="1" showErrorMessage="1" sqref="C90:C99 C39:C50" xr:uid="{300C8D00-2547-4A32-99C8-2B674E270F79}">
      <formula1>"Summer,School Year,N/A"</formula1>
    </dataValidation>
    <dataValidation type="list" allowBlank="1" showInputMessage="1" showErrorMessage="1" sqref="C12:C24" xr:uid="{9A1E56C5-FECA-4AF6-845C-839B1E6FE387}">
      <formula1>"Summer,School Year,"</formula1>
    </dataValidation>
    <dataValidation type="list" allowBlank="1" showInputMessage="1" showErrorMessage="1" sqref="C27:C36 C53:C61 C78:C86 C102:C110 C114:C122 C126:C135 C65:C75" xr:uid="{B3F666D0-0921-4608-80AF-56B1F655671A}">
      <formula1>"Summer,School Year"</formula1>
    </dataValidation>
  </dataValidations>
  <hyperlinks>
    <hyperlink ref="E10" r:id="rId1" xr:uid="{E5B9F7F4-A7C0-4CB9-8C31-8811E34CF30E}"/>
    <hyperlink ref="E25" r:id="rId2" xr:uid="{2EA859E7-5405-4F7B-A3F4-CECD96233D18}"/>
    <hyperlink ref="E37" r:id="rId3" xr:uid="{5B0FBB0C-BD96-4FD1-9A32-822283A947A1}"/>
    <hyperlink ref="E51" r:id="rId4" xr:uid="{B025C102-7D4E-41AF-B075-C50DFC965982}"/>
    <hyperlink ref="E63" r:id="rId5" xr:uid="{6A1A3BC9-3BCF-4AD9-AB6B-C27E9285A903}"/>
    <hyperlink ref="E76" r:id="rId6" xr:uid="{A1E8F50A-09CB-4E59-BD75-F64DB8E0FDC5}"/>
    <hyperlink ref="E88" r:id="rId7" xr:uid="{45965EEF-8E95-4E3D-86DE-667B90F9EF80}"/>
    <hyperlink ref="E100" r:id="rId8" xr:uid="{0197AC7A-C322-41CB-9969-9D7527D35770}"/>
    <hyperlink ref="E112" r:id="rId9" xr:uid="{B19F94FC-BBA9-4678-85E8-29C9321E95B5}"/>
    <hyperlink ref="E124" r:id="rId10" xr:uid="{AE9ED7A5-A0DD-41E3-82A9-680A613A9A78}"/>
  </hyperlinks>
  <pageMargins left="0.7" right="0.7" top="0.75" bottom="0.75" header="0.3" footer="0.3"/>
  <pageSetup orientation="portrait" verticalDpi="0" r:id="rId11"/>
  <drawing r:id="rId12"/>
  <tableParts count="10">
    <tablePart r:id="rId13"/>
    <tablePart r:id="rId14"/>
    <tablePart r:id="rId15"/>
    <tablePart r:id="rId16"/>
    <tablePart r:id="rId17"/>
    <tablePart r:id="rId18"/>
    <tablePart r:id="rId19"/>
    <tablePart r:id="rId20"/>
    <tablePart r:id="rId21"/>
    <tablePart r:id="rId2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99DDE-CBC4-4CAD-9EF4-22BCCB6B2BA1}">
  <dimension ref="B1:D15"/>
  <sheetViews>
    <sheetView workbookViewId="0">
      <selection activeCell="C14" sqref="C14"/>
    </sheetView>
  </sheetViews>
  <sheetFormatPr defaultRowHeight="15"/>
  <cols>
    <col min="2" max="2" width="52.85546875" customWidth="1"/>
    <col min="3" max="4" width="25.5703125" customWidth="1"/>
  </cols>
  <sheetData>
    <row r="1" spans="2:4">
      <c r="B1" s="70" t="s">
        <v>127</v>
      </c>
      <c r="C1" s="69" t="s">
        <v>128</v>
      </c>
      <c r="D1" s="69" t="s">
        <v>129</v>
      </c>
    </row>
    <row r="2" spans="2:4">
      <c r="B2" s="71" t="s">
        <v>136</v>
      </c>
      <c r="C2" s="46">
        <f>SUMIF(Table2[Summer or School Year],Summary!C1,Table2[Requested Amount])</f>
        <v>0</v>
      </c>
      <c r="D2" s="46">
        <f>SUMIF(Table2[Summer or School Year],Summary!D1,Table2[Requested Amount])</f>
        <v>0</v>
      </c>
    </row>
    <row r="3" spans="2:4">
      <c r="B3" s="71" t="s">
        <v>135</v>
      </c>
      <c r="C3" s="46">
        <f>SUMIF(Table214[Summer or School Year],Summary!C1,Table214[Requested Amount])</f>
        <v>0</v>
      </c>
      <c r="D3" s="46">
        <f>SUMIF(Table214[Summer or School Year],Summary!D1,Table214[Requested Amount])</f>
        <v>0</v>
      </c>
    </row>
    <row r="4" spans="2:4">
      <c r="B4" s="71" t="s">
        <v>134</v>
      </c>
      <c r="C4" s="46">
        <f>SUMIF(Table21415[Summer or School Year],Summary!C1,Table21415[Requested Amount])</f>
        <v>0</v>
      </c>
      <c r="D4" s="46">
        <f>SUMIF(Table21415[Summer or School Year],Summary!D1,Table21415[Requested Amount])</f>
        <v>0</v>
      </c>
    </row>
    <row r="5" spans="2:4">
      <c r="B5" s="71" t="s">
        <v>133</v>
      </c>
      <c r="C5" s="49">
        <f>SUMIF(Table21416[Summer or School Year],Summary!C1,Table21416[Requested Amount])</f>
        <v>0</v>
      </c>
      <c r="D5" s="49">
        <f>SUMIF(Table21416[Summer or School Year],Summary!D1,Table21416[Requested Amount])</f>
        <v>0</v>
      </c>
    </row>
    <row r="6" spans="2:4">
      <c r="B6" s="71" t="s">
        <v>112</v>
      </c>
      <c r="C6" s="49">
        <f>SUMIF(Table21417[Summer or School Year],Summary!C1,Table21417[Requested Amount])</f>
        <v>0</v>
      </c>
      <c r="D6" s="49">
        <f>SUMIF(Table21417[Summer or School Year],Summary!D1,Table21417[Requested Amount])</f>
        <v>0</v>
      </c>
    </row>
    <row r="7" spans="2:4">
      <c r="B7" s="71" t="s">
        <v>130</v>
      </c>
      <c r="C7" s="49">
        <f>SUMIF(Table21418[Summer or School Year],Summary!C1,Table21418[Requested Amount])</f>
        <v>0</v>
      </c>
      <c r="D7" s="49">
        <f>SUMIF(Table21418[Summer or School Year],Summary!D1,Table21418[Requested Amount])</f>
        <v>0</v>
      </c>
    </row>
    <row r="8" spans="2:4">
      <c r="B8" s="71" t="s">
        <v>115</v>
      </c>
      <c r="C8" s="49">
        <f>SUMIF(Table21419[Summer or School Year],Summary!C1,Table21419[Requested Amount])</f>
        <v>0</v>
      </c>
      <c r="D8" s="49">
        <f>SUMIF(Table21419[Summer or School Year],Summary!D1,Table21419[Requested Amount])</f>
        <v>0</v>
      </c>
    </row>
    <row r="9" spans="2:4">
      <c r="B9" s="71" t="s">
        <v>131</v>
      </c>
      <c r="C9" s="49">
        <f>SUMIF(Table21420[Summer or School Year],Summary!C1,Table21420[Requested Amount])</f>
        <v>0</v>
      </c>
      <c r="D9" s="49">
        <f>SUMIF(Table21420[Summer or School Year],Summary!D1,Table21420[Requested Amount])</f>
        <v>0</v>
      </c>
    </row>
    <row r="10" spans="2:4">
      <c r="B10" s="71" t="s">
        <v>132</v>
      </c>
      <c r="C10" s="49">
        <f>SUMIF(Table21421[Summer or School Year],Summary!C1,Table21421[Requested Amount])</f>
        <v>0</v>
      </c>
      <c r="D10" s="49">
        <f>SUMIF(Table21421[Summer or School Year],Summary!D1,Table21421[Requested Amount])</f>
        <v>0</v>
      </c>
    </row>
    <row r="11" spans="2:4">
      <c r="B11" s="71" t="s">
        <v>121</v>
      </c>
      <c r="C11" s="49">
        <f>SUMIF(Table21422[Summer or School Year],Summary!C1,Table21422[Requested Amount])</f>
        <v>0</v>
      </c>
      <c r="D11" s="49">
        <f>SUMIF(Table21422[Summer or School Year],Summary!D1,Table21422[Requested Amount])</f>
        <v>0</v>
      </c>
    </row>
    <row r="13" spans="2:4">
      <c r="B13" s="71" t="s">
        <v>137</v>
      </c>
      <c r="C13" s="72">
        <f>SUM(C2:C11)</f>
        <v>0</v>
      </c>
      <c r="D13" s="72">
        <f>SUM(D2:D11)</f>
        <v>0</v>
      </c>
    </row>
    <row r="15" spans="2:4" ht="18.75">
      <c r="B15" s="71" t="s">
        <v>138</v>
      </c>
      <c r="C15" s="73">
        <f>C13+D13</f>
        <v>0</v>
      </c>
    </row>
  </sheetData>
  <sheetProtection algorithmName="SHA-512" hashValue="nM+bAPo+VzglcvMvcMGpMu8strhC6csimwbX2TK2q20o4CSSlPpgNvxaA934krV5HrFxo9MV8+YDbAEVL84aVg==" saltValue="3K2vOl5YKrzZdKcUh7JNS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113c7915-1ef0-448a-bdc1-48dd9ac6318b">
      <Terms xmlns="http://schemas.microsoft.com/office/infopath/2007/PartnerControls"/>
    </lcf76f155ced4ddcb4097134ff3c332f>
    <TaxCatchAll xmlns="25d83d48-fb20-4537-95a6-32513571858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5A7B2FDC1CA2B4DAA53AACD1BECB5D1" ma:contentTypeVersion="18" ma:contentTypeDescription="Create a new document." ma:contentTypeScope="" ma:versionID="323c30f4b9cf1be99d6b93181c21c0de">
  <xsd:schema xmlns:xsd="http://www.w3.org/2001/XMLSchema" xmlns:xs="http://www.w3.org/2001/XMLSchema" xmlns:p="http://schemas.microsoft.com/office/2006/metadata/properties" xmlns:ns1="http://schemas.microsoft.com/sharepoint/v3" xmlns:ns2="113c7915-1ef0-448a-bdc1-48dd9ac6318b" xmlns:ns3="fea09e8a-9508-42e0-8a73-95250538bc69" xmlns:ns4="25d83d48-fb20-4537-95a6-325135718581" targetNamespace="http://schemas.microsoft.com/office/2006/metadata/properties" ma:root="true" ma:fieldsID="5cd782701872a155a96c2ed7ee802cdf" ns1:_="" ns2:_="" ns3:_="" ns4:_="">
    <xsd:import namespace="http://schemas.microsoft.com/sharepoint/v3"/>
    <xsd:import namespace="113c7915-1ef0-448a-bdc1-48dd9ac6318b"/>
    <xsd:import namespace="fea09e8a-9508-42e0-8a73-95250538bc69"/>
    <xsd:import namespace="25d83d48-fb20-4537-95a6-32513571858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OCR" minOccurs="0"/>
                <xsd:element ref="ns1:_ip_UnifiedCompliancePolicyProperties" minOccurs="0"/>
                <xsd:element ref="ns1:_ip_UnifiedCompliancePolicyUIAction" minOccurs="0"/>
                <xsd:element ref="ns2:lcf76f155ced4ddcb4097134ff3c332f" minOccurs="0"/>
                <xsd:element ref="ns4: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3c7915-1ef0-448a-bdc1-48dd9ac631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be65411-2828-40d8-bdc2-0527504d90e8"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a09e8a-9508-42e0-8a73-95250538bc69"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5d83d48-fb20-4537-95a6-325135718581"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a183f085-dcaf-4e8a-b434-aabac56ac7a4}" ma:internalName="TaxCatchAll" ma:showField="CatchAllData" ma:web="fea09e8a-9508-42e0-8a73-95250538bc6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00D150-72EC-45D3-960A-F9DDFFCBB527}">
  <ds:schemaRefs>
    <ds:schemaRef ds:uri="http://schemas.microsoft.com/sharepoint/v3/contenttype/forms"/>
  </ds:schemaRefs>
</ds:datastoreItem>
</file>

<file path=customXml/itemProps2.xml><?xml version="1.0" encoding="utf-8"?>
<ds:datastoreItem xmlns:ds="http://schemas.openxmlformats.org/officeDocument/2006/customXml" ds:itemID="{6A6A2349-B890-46D0-BA75-9087977D0CA7}">
  <ds:schemaRefs>
    <ds:schemaRef ds:uri="http://schemas.microsoft.com/office/2006/metadata/properties"/>
    <ds:schemaRef ds:uri="http://schemas.microsoft.com/office/infopath/2007/PartnerControls"/>
    <ds:schemaRef ds:uri="http://schemas.microsoft.com/sharepoint/v3"/>
    <ds:schemaRef ds:uri="113c7915-1ef0-448a-bdc1-48dd9ac6318b"/>
    <ds:schemaRef ds:uri="25d83d48-fb20-4537-95a6-325135718581"/>
  </ds:schemaRefs>
</ds:datastoreItem>
</file>

<file path=customXml/itemProps3.xml><?xml version="1.0" encoding="utf-8"?>
<ds:datastoreItem xmlns:ds="http://schemas.openxmlformats.org/officeDocument/2006/customXml" ds:itemID="{C92EDC80-990A-4C12-A86E-9E0F347259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13c7915-1ef0-448a-bdc1-48dd9ac6318b"/>
    <ds:schemaRef ds:uri="fea09e8a-9508-42e0-8a73-95250538bc69"/>
    <ds:schemaRef ds:uri="25d83d48-fb20-4537-95a6-3251357185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Budget Guidance</vt:lpstr>
      <vt:lpstr>Summer &amp; SY</vt: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Wolf, Arlene M.</dc:creator>
  <cp:lastModifiedBy>Wolf, Arlene M.</cp:lastModifiedBy>
  <dcterms:created xsi:type="dcterms:W3CDTF">2025-01-06T16:27:48Z</dcterms:created>
  <dcterms:modified xsi:type="dcterms:W3CDTF">2025-03-27T13:59:15Z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0x010100B5A7B2FDC1CA2B4DAA53AACD1BECB5D1</vt:lpwstr>
  </property>
  <property fmtid="{D5CDD505-2E9C-101B-9397-08002B2CF9AE}" pid="3" name="MediaServiceImageTags">
    <vt:lpwstr/>
  </property>
</Properties>
</file>