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Department\Website - New\Calculators\"/>
    </mc:Choice>
  </mc:AlternateContent>
  <xr:revisionPtr revIDLastSave="0" documentId="13_ncr:1_{E458B4B1-3326-410D-B51B-5EE163A96768}" xr6:coauthVersionLast="47" xr6:coauthVersionMax="47" xr10:uidLastSave="{00000000-0000-0000-0000-000000000000}"/>
  <bookViews>
    <workbookView showSheetTabs="0" xWindow="-120" yWindow="-120" windowWidth="29040" windowHeight="17520" xr2:uid="{00000000-000D-0000-FFFF-FFFF00000000}"/>
  </bookViews>
  <sheets>
    <sheet name="Assessment Calculator" sheetId="2"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'Assessment Calculator'!$B$1:$H$46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2" l="1"/>
  <c r="F21" i="2" l="1"/>
  <c r="F22" i="2" s="1"/>
  <c r="F23" i="2" l="1"/>
</calcChain>
</file>

<file path=xl/sharedStrings.xml><?xml version="1.0" encoding="utf-8"?>
<sst xmlns="http://schemas.openxmlformats.org/spreadsheetml/2006/main" count="36" uniqueCount="36">
  <si>
    <t>Assessment Calculator</t>
  </si>
  <si>
    <t>Enter the following:</t>
  </si>
  <si>
    <t>Total Assessment Due:</t>
  </si>
  <si>
    <t>Assessment</t>
  </si>
  <si>
    <t>Street Address</t>
  </si>
  <si>
    <t>City, State, Zip Code</t>
  </si>
  <si>
    <t>Institution Size</t>
  </si>
  <si>
    <t>Total Assets:</t>
  </si>
  <si>
    <t>Credit Union Name</t>
  </si>
  <si>
    <t>Credit Unions are assessed based upon a graduated rate schedule as follows:</t>
  </si>
  <si>
    <t>(pay this amount to the Department of Financial Institutions)</t>
  </si>
  <si>
    <t>Calculated Assessment per Schedule Below</t>
  </si>
  <si>
    <t>(Line 25 on page 2 of the Call Report)</t>
  </si>
  <si>
    <t>Semiannual Assessment of Credit Unions</t>
  </si>
  <si>
    <t>Assets no more than $10,000,000</t>
  </si>
  <si>
    <t>Assets over $10,000,000 and no more than $20,000,000</t>
  </si>
  <si>
    <t>$750.00 plus (.134 per $1,000 in excess of $5,000,000)</t>
  </si>
  <si>
    <t>$1,420 plus (.133095 per $1,000 in excess of $10,000,000)</t>
  </si>
  <si>
    <t>$2,750.95 plus (.124867 per $1,000 in excess of $20,000,000)</t>
  </si>
  <si>
    <t>Assets over $20,000,000 and no more than $50,000,000</t>
  </si>
  <si>
    <t>Assets over $50,000,000 and no more than $100,000,000</t>
  </si>
  <si>
    <t>Assets over $100,000,000 and no more than $200,000,000</t>
  </si>
  <si>
    <t>Assets over $200,000,000 and no more than $500,000,000</t>
  </si>
  <si>
    <t>Assets over $500,000,000 and no more than $1,000,000,000</t>
  </si>
  <si>
    <t>Assets over $1,000,000,000 and no more than $2,000,000,000</t>
  </si>
  <si>
    <t>Assets over $5,000,000,000</t>
  </si>
  <si>
    <t>$6,496.96 plus (.119867 per $1,000 in excess of $50,000,000)</t>
  </si>
  <si>
    <t>$12,490.31 plus (.115015 per $1,000 in excess of $100,000,000)</t>
  </si>
  <si>
    <t>$23,991.81 plus (.112867 per $1,000 in excess of $200,000,000)</t>
  </si>
  <si>
    <t>$57,851.91 plus (.112011 per $1,000 in excess of $500,000,000)</t>
  </si>
  <si>
    <t>$113,857.41 plus (.111030 per $1,000 in excess of $1,000,000,000)</t>
  </si>
  <si>
    <t>Assets over $2,000,000,000 and no more than $5,000,000,000</t>
  </si>
  <si>
    <t>$224,887.41 plus (.095309 per $1,000 in excess of $2,000,000,000)</t>
  </si>
  <si>
    <t>$510,814.41 plus (.027850 per $1,000 in excess of $5,000,000,000)</t>
  </si>
  <si>
    <t xml:space="preserve">  Less:  21% Discount:</t>
  </si>
  <si>
    <t>For Reporting Period ending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</si>
</sst>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0.0000000"/>
  </numFmts>
  <fonts count="13" x14ac:knownFonts="1">
    <font>
      <sz val="12"/>
      <name val="Times New Roman"/>
    </font>
    <font>
      <sz val="12"/>
      <name val="Times New Roman"/>
    </font>
    <font>
      <b/>
      <sz val="12"/>
      <name val="Times New Roman"/>
      <family val="1"/>
    </font>
    <font>
      <sz val="8"/>
      <name val="Times New Roman"/>
    </font>
    <font>
      <b/>
      <sz val="8"/>
      <name val="Times New Roman"/>
      <family val="1"/>
    </font>
    <font>
      <i/>
      <sz val="9"/>
      <name val="Times New Roman"/>
      <family val="1"/>
    </font>
    <font>
      <b/>
      <sz val="14"/>
      <name val="Times New Roman"/>
      <family val="1"/>
    </font>
    <font>
      <b/>
      <i/>
      <sz val="10"/>
      <name val="Times New Roman"/>
      <family val="1"/>
    </font>
    <font>
      <b/>
      <sz val="10"/>
      <name val="Times New Roman"/>
      <family val="1"/>
    </font>
    <font>
      <b/>
      <u/>
      <sz val="10"/>
      <name val="Times New Roman"/>
      <family val="1"/>
    </font>
    <font>
      <sz val="10"/>
      <name val="Times New Roman"/>
      <family val="1"/>
    </font>
    <font>
      <b/>
      <sz val="11"/>
      <name val="Times New Roman"/>
      <family val="1"/>
    </font>
    <font>
      <sz val="14"/>
      <name val="Times New Roman"/>
      <family val="1"/>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13"/>
        <bgColor indexed="64"/>
      </patternFill>
    </fill>
  </fills>
  <borders count="17">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9">
    <xf numFmtId="0" fontId="0" fillId="0" borderId="0" xfId="0"/>
    <xf numFmtId="0" fontId="0" fillId="2" borderId="1" xfId="0" applyFill="1" applyBorder="1"/>
    <xf numFmtId="0" fontId="0" fillId="2" borderId="0" xfId="0" applyFill="1" applyBorder="1"/>
    <xf numFmtId="0" fontId="0" fillId="2" borderId="2" xfId="0" applyFill="1" applyBorder="1"/>
    <xf numFmtId="0" fontId="0" fillId="2" borderId="1" xfId="0" applyFill="1" applyBorder="1" applyAlignment="1">
      <alignment horizontal="center"/>
    </xf>
    <xf numFmtId="0" fontId="0" fillId="2" borderId="0" xfId="0" applyFill="1" applyBorder="1" applyAlignment="1">
      <alignment horizontal="center"/>
    </xf>
    <xf numFmtId="0" fontId="2" fillId="2" borderId="3" xfId="0" applyFont="1" applyFill="1" applyBorder="1" applyAlignment="1">
      <alignment horizontal="center"/>
    </xf>
    <xf numFmtId="0" fontId="0" fillId="2" borderId="2" xfId="0" applyFill="1" applyBorder="1" applyAlignment="1">
      <alignment horizontal="center"/>
    </xf>
    <xf numFmtId="0" fontId="4" fillId="2" borderId="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3" borderId="0" xfId="0" applyFont="1" applyFill="1" applyAlignment="1">
      <alignment horizontal="center"/>
    </xf>
    <xf numFmtId="0" fontId="0" fillId="3" borderId="0" xfId="0" applyFill="1" applyAlignment="1">
      <alignment horizontal="center"/>
    </xf>
    <xf numFmtId="0" fontId="0" fillId="3" borderId="0" xfId="0" applyFill="1"/>
    <xf numFmtId="0" fontId="4" fillId="3" borderId="0" xfId="0" applyFont="1" applyFill="1" applyAlignment="1">
      <alignment horizontal="center"/>
    </xf>
    <xf numFmtId="0" fontId="0" fillId="3" borderId="1" xfId="0" applyFill="1" applyBorder="1" applyAlignment="1">
      <alignment horizontal="center"/>
    </xf>
    <xf numFmtId="0" fontId="0" fillId="3" borderId="1" xfId="0" applyFill="1" applyBorder="1"/>
    <xf numFmtId="0" fontId="4" fillId="3" borderId="1" xfId="0" applyFont="1" applyFill="1" applyBorder="1" applyAlignment="1">
      <alignment horizontal="center"/>
    </xf>
    <xf numFmtId="0" fontId="2" fillId="3" borderId="3"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0" fontId="2" fillId="3" borderId="5" xfId="0" applyFont="1" applyFill="1" applyBorder="1" applyAlignment="1">
      <alignment horizontal="center"/>
    </xf>
    <xf numFmtId="0" fontId="0" fillId="3" borderId="2" xfId="0" applyFill="1" applyBorder="1" applyAlignment="1">
      <alignment horizontal="center"/>
    </xf>
    <xf numFmtId="0" fontId="0" fillId="3" borderId="2" xfId="0" applyFill="1" applyBorder="1"/>
    <xf numFmtId="0" fontId="2" fillId="3" borderId="3" xfId="0" applyFont="1" applyFill="1" applyBorder="1" applyAlignment="1">
      <alignment horizontal="left"/>
    </xf>
    <xf numFmtId="0" fontId="4" fillId="3" borderId="0" xfId="0" applyFont="1" applyFill="1" applyBorder="1" applyAlignment="1">
      <alignment horizontal="center"/>
    </xf>
    <xf numFmtId="0" fontId="0" fillId="3" borderId="6" xfId="0" applyFill="1" applyBorder="1"/>
    <xf numFmtId="0" fontId="2" fillId="3" borderId="0" xfId="0" applyFont="1" applyFill="1" applyBorder="1"/>
    <xf numFmtId="0" fontId="2" fillId="3" borderId="3" xfId="0" quotePrefix="1" applyFont="1" applyFill="1" applyBorder="1" applyAlignment="1">
      <alignment horizontal="center"/>
    </xf>
    <xf numFmtId="0" fontId="4" fillId="3" borderId="0" xfId="0" quotePrefix="1" applyFont="1" applyFill="1" applyBorder="1" applyAlignment="1">
      <alignment horizontal="center"/>
    </xf>
    <xf numFmtId="0" fontId="5" fillId="3" borderId="0" xfId="0" applyFont="1" applyFill="1" applyBorder="1"/>
    <xf numFmtId="0" fontId="4" fillId="3" borderId="2" xfId="0" applyFont="1" applyFill="1" applyBorder="1" applyAlignment="1">
      <alignment horizontal="center"/>
    </xf>
    <xf numFmtId="0" fontId="0" fillId="3" borderId="7" xfId="0" applyFill="1" applyBorder="1"/>
    <xf numFmtId="43" fontId="0" fillId="3" borderId="0" xfId="1" applyFont="1" applyFill="1"/>
    <xf numFmtId="0" fontId="0" fillId="3" borderId="8" xfId="0" applyFill="1" applyBorder="1"/>
    <xf numFmtId="0" fontId="9" fillId="3" borderId="0" xfId="0" applyFont="1" applyFill="1" applyBorder="1"/>
    <xf numFmtId="0" fontId="8" fillId="3" borderId="0" xfId="0" applyFont="1" applyFill="1" applyBorder="1" applyAlignment="1">
      <alignment horizontal="center"/>
    </xf>
    <xf numFmtId="0" fontId="10" fillId="3" borderId="0" xfId="0" applyFont="1" applyFill="1" applyBorder="1"/>
    <xf numFmtId="0" fontId="10" fillId="3" borderId="6" xfId="0" applyFont="1" applyFill="1" applyBorder="1"/>
    <xf numFmtId="165" fontId="10" fillId="3" borderId="0" xfId="0" applyNumberFormat="1" applyFont="1" applyFill="1" applyBorder="1" applyAlignment="1">
      <alignment horizontal="left"/>
    </xf>
    <xf numFmtId="0" fontId="2" fillId="4" borderId="3" xfId="0" quotePrefix="1" applyFont="1" applyFill="1" applyBorder="1" applyAlignment="1">
      <alignment horizontal="center"/>
    </xf>
    <xf numFmtId="0" fontId="0" fillId="4" borderId="0" xfId="0" applyFill="1" applyBorder="1" applyAlignment="1">
      <alignment horizontal="center"/>
    </xf>
    <xf numFmtId="0" fontId="6" fillId="4" borderId="0" xfId="0" applyFont="1" applyFill="1" applyBorder="1"/>
    <xf numFmtId="0" fontId="4" fillId="4" borderId="0" xfId="0" quotePrefix="1" applyFont="1" applyFill="1" applyBorder="1" applyAlignment="1">
      <alignment horizontal="center"/>
    </xf>
    <xf numFmtId="0" fontId="0" fillId="4" borderId="6" xfId="0" applyFill="1" applyBorder="1"/>
    <xf numFmtId="0" fontId="5" fillId="4" borderId="0" xfId="0" applyFont="1" applyFill="1" applyBorder="1"/>
    <xf numFmtId="0" fontId="11" fillId="3" borderId="0" xfId="0" applyFont="1" applyFill="1" applyBorder="1" applyAlignment="1" applyProtection="1">
      <alignment horizontal="left"/>
    </xf>
    <xf numFmtId="0" fontId="11" fillId="3" borderId="6" xfId="0" applyFont="1" applyFill="1" applyBorder="1" applyAlignment="1" applyProtection="1">
      <alignment horizontal="left"/>
    </xf>
    <xf numFmtId="0" fontId="2" fillId="3" borderId="3" xfId="0" applyFont="1" applyFill="1" applyBorder="1" applyAlignment="1" applyProtection="1">
      <alignment horizontal="left"/>
    </xf>
    <xf numFmtId="0" fontId="0" fillId="3" borderId="0" xfId="0" applyFill="1" applyBorder="1" applyAlignment="1" applyProtection="1">
      <alignment horizontal="center"/>
    </xf>
    <xf numFmtId="0" fontId="2" fillId="3" borderId="0" xfId="0" applyFont="1" applyFill="1" applyBorder="1" applyProtection="1"/>
    <xf numFmtId="0" fontId="4" fillId="3" borderId="0" xfId="0" applyFont="1" applyFill="1" applyBorder="1" applyAlignment="1" applyProtection="1">
      <alignment horizontal="center"/>
    </xf>
    <xf numFmtId="0" fontId="2" fillId="3" borderId="4" xfId="0" applyFont="1" applyFill="1" applyBorder="1" applyAlignment="1">
      <alignment horizontal="center"/>
    </xf>
    <xf numFmtId="8" fontId="10" fillId="3" borderId="0" xfId="0" applyNumberFormat="1" applyFont="1" applyFill="1" applyBorder="1" applyAlignment="1">
      <alignment horizontal="left"/>
    </xf>
    <xf numFmtId="0" fontId="10" fillId="3" borderId="0" xfId="0" applyFont="1" applyFill="1" applyBorder="1" applyAlignment="1">
      <alignment horizontal="left"/>
    </xf>
    <xf numFmtId="0" fontId="7" fillId="3" borderId="0" xfId="0" applyFont="1" applyFill="1" applyBorder="1" applyAlignment="1">
      <alignment horizontal="center"/>
    </xf>
    <xf numFmtId="0" fontId="2" fillId="3" borderId="0" xfId="0" applyFont="1" applyFill="1" applyBorder="1" applyAlignment="1">
      <alignment horizontal="center"/>
    </xf>
    <xf numFmtId="0" fontId="0" fillId="2" borderId="8" xfId="0" applyFill="1" applyBorder="1"/>
    <xf numFmtId="0" fontId="4" fillId="2" borderId="0" xfId="0" applyFont="1" applyFill="1" applyBorder="1" applyAlignment="1">
      <alignment horizontal="center"/>
    </xf>
    <xf numFmtId="0" fontId="2" fillId="3" borderId="4" xfId="0" applyFont="1" applyFill="1" applyBorder="1" applyAlignment="1">
      <alignment horizontal="left"/>
    </xf>
    <xf numFmtId="0" fontId="12" fillId="3" borderId="0" xfId="0" applyFont="1" applyFill="1" applyBorder="1"/>
    <xf numFmtId="0" fontId="6" fillId="3" borderId="0" xfId="0" applyFont="1" applyFill="1" applyBorder="1"/>
    <xf numFmtId="44" fontId="12" fillId="3" borderId="0" xfId="2" applyNumberFormat="1" applyFont="1" applyFill="1" applyBorder="1"/>
    <xf numFmtId="44" fontId="12" fillId="3" borderId="15" xfId="2" applyNumberFormat="1" applyFont="1" applyFill="1" applyBorder="1"/>
    <xf numFmtId="44" fontId="6" fillId="4" borderId="0" xfId="2" applyNumberFormat="1" applyFont="1" applyFill="1" applyBorder="1" applyProtection="1">
      <protection hidden="1"/>
    </xf>
    <xf numFmtId="164" fontId="2" fillId="2" borderId="16" xfId="1" applyNumberFormat="1" applyFont="1" applyFill="1" applyBorder="1" applyProtection="1">
      <protection locked="0"/>
    </xf>
    <xf numFmtId="0" fontId="11" fillId="2" borderId="9" xfId="0" applyFont="1" applyFill="1" applyBorder="1" applyAlignment="1" applyProtection="1">
      <alignment horizontal="left"/>
      <protection locked="0"/>
    </xf>
    <xf numFmtId="0" fontId="11" fillId="2" borderId="10"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1" fillId="2" borderId="14" xfId="0" applyFont="1" applyFill="1" applyBorder="1" applyAlignment="1" applyProtection="1">
      <alignment horizontal="left"/>
      <protection locked="0"/>
    </xf>
    <xf numFmtId="0" fontId="11" fillId="2" borderId="5" xfId="0" applyFont="1" applyFill="1" applyBorder="1" applyAlignment="1" applyProtection="1">
      <alignment horizontal="left"/>
      <protection locked="0"/>
    </xf>
    <xf numFmtId="0" fontId="11" fillId="2" borderId="2" xfId="0" applyFont="1" applyFill="1" applyBorder="1" applyAlignment="1" applyProtection="1">
      <alignment horizontal="left"/>
      <protection locked="0"/>
    </xf>
    <xf numFmtId="0" fontId="11" fillId="2" borderId="7" xfId="0" applyFont="1" applyFill="1" applyBorder="1" applyAlignment="1" applyProtection="1">
      <alignment horizontal="left"/>
      <protection locked="0"/>
    </xf>
    <xf numFmtId="0" fontId="2" fillId="2" borderId="0" xfId="0" applyFont="1" applyFill="1" applyBorder="1" applyAlignment="1">
      <alignment horizontal="center"/>
    </xf>
    <xf numFmtId="0" fontId="2" fillId="2" borderId="6" xfId="0" applyFont="1" applyFill="1" applyBorder="1" applyAlignment="1">
      <alignment horizontal="center"/>
    </xf>
    <xf numFmtId="0" fontId="7" fillId="2" borderId="2" xfId="0" applyFont="1" applyFill="1" applyBorder="1" applyAlignment="1">
      <alignment horizontal="center"/>
    </xf>
    <xf numFmtId="0" fontId="7" fillId="2" borderId="7"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190500</xdr:rowOff>
    </xdr:from>
    <xdr:to>
      <xdr:col>8</xdr:col>
      <xdr:colOff>0</xdr:colOff>
      <xdr:row>9</xdr:row>
      <xdr:rowOff>9525</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352425" y="1200150"/>
          <a:ext cx="8810625" cy="619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Subsection 4 of 6-06-08 of the North Dakota Century Code provides that the semiannual assessment of credit unions shall be paid to the Department of Financial Institutions within thirty days of June 30th and December 31st each year.  Credit Unions will use the June 30th and December 31st Call Report to calculate the assessment as  follows:</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a:p>
      </xdr:txBody>
    </xdr:sp>
    <xdr:clientData/>
  </xdr:twoCellAnchor>
  <xdr:twoCellAnchor>
    <xdr:from>
      <xdr:col>1</xdr:col>
      <xdr:colOff>9525</xdr:colOff>
      <xdr:row>39</xdr:row>
      <xdr:rowOff>104775</xdr:rowOff>
    </xdr:from>
    <xdr:to>
      <xdr:col>7</xdr:col>
      <xdr:colOff>2486025</xdr:colOff>
      <xdr:row>45</xdr:row>
      <xdr:rowOff>114300</xdr:rowOff>
    </xdr:to>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352425" y="6076950"/>
          <a:ext cx="8201025" cy="1209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a:cs typeface="Times New Roman"/>
            </a:rPr>
            <a:t>To assist our Department with proper coding, we request that you submit a copy of this letter with your calculations, together with your remittance, to the:  </a:t>
          </a:r>
          <a:r>
            <a:rPr lang="en-US" sz="1200" b="1" i="0" u="none" strike="noStrike" baseline="0">
              <a:solidFill>
                <a:srgbClr val="000000"/>
              </a:solidFill>
              <a:latin typeface="Times New Roman"/>
              <a:cs typeface="Times New Roman"/>
            </a:rPr>
            <a:t>Department of Financial Institutions, 1200 Memorial Hwy, Bismarck, ND  58504</a:t>
          </a:r>
          <a:r>
            <a:rPr lang="en-US" sz="1200" b="0" i="0" u="none" strike="noStrike" baseline="0">
              <a:solidFill>
                <a:srgbClr val="000000"/>
              </a:solidFill>
              <a:latin typeface="Times New Roman"/>
              <a:cs typeface="Times New Roman"/>
            </a:rPr>
            <a:t>.</a:t>
          </a:r>
          <a:endParaRPr lang="en-US" sz="1200" b="1"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The Department's examiners will be reviewing the calculations of the assessment as they examine State-chartered credit unions.  If you have any questions about the calculation of this assessment, please call Commissioner Lise Kruse or Assistant Commissioner Corey Krebs at (701) 328-9933.</a:t>
          </a:r>
          <a:endParaRPr lang="en-US" sz="1200"/>
        </a:p>
      </xdr:txBody>
    </xdr:sp>
    <xdr:clientData/>
  </xdr:twoCellAnchor>
  <xdr:twoCellAnchor editAs="oneCell">
    <xdr:from>
      <xdr:col>1</xdr:col>
      <xdr:colOff>123825</xdr:colOff>
      <xdr:row>0</xdr:row>
      <xdr:rowOff>142875</xdr:rowOff>
    </xdr:from>
    <xdr:to>
      <xdr:col>3</xdr:col>
      <xdr:colOff>3044149</xdr:colOff>
      <xdr:row>4</xdr:row>
      <xdr:rowOff>76200</xdr:rowOff>
    </xdr:to>
    <xdr:pic>
      <xdr:nvPicPr>
        <xdr:cNvPr id="3" name="Picture 2">
          <a:extLst>
            <a:ext uri="{FF2B5EF4-FFF2-40B4-BE49-F238E27FC236}">
              <a16:creationId xmlns:a16="http://schemas.microsoft.com/office/drawing/2014/main" id="{B9398E9E-AC6F-4D07-AC29-E3A2B1399E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142875"/>
          <a:ext cx="3396574" cy="733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9"/>
  <sheetViews>
    <sheetView showGridLines="0" showRowColHeaders="0" tabSelected="1" zoomScaleNormal="100" workbookViewId="0">
      <selection activeCell="I12" sqref="I12"/>
    </sheetView>
  </sheetViews>
  <sheetFormatPr defaultColWidth="8.75" defaultRowHeight="15.75" x14ac:dyDescent="0.25"/>
  <cols>
    <col min="1" max="1" width="4.5" style="13" customWidth="1"/>
    <col min="2" max="2" width="3" style="11" customWidth="1"/>
    <col min="3" max="3" width="3.25" style="12" customWidth="1"/>
    <col min="4" max="4" width="48.125" style="13" customWidth="1"/>
    <col min="5" max="5" width="3" style="14" customWidth="1"/>
    <col min="6" max="6" width="17.375" style="13" customWidth="1"/>
    <col min="7" max="7" width="8.25" style="13" customWidth="1"/>
    <col min="8" max="8" width="32.75" style="13" customWidth="1"/>
    <col min="9" max="9" width="8.75" style="13" customWidth="1"/>
    <col min="10" max="10" width="0.625" style="13" customWidth="1"/>
    <col min="11" max="16384" width="8.75" style="13"/>
  </cols>
  <sheetData>
    <row r="1" spans="2:8" x14ac:dyDescent="0.25">
      <c r="B1" s="9"/>
      <c r="C1" s="4"/>
      <c r="D1" s="1"/>
      <c r="E1" s="8"/>
      <c r="F1" s="1"/>
      <c r="G1" s="1"/>
      <c r="H1" s="57"/>
    </row>
    <row r="2" spans="2:8" x14ac:dyDescent="0.25">
      <c r="B2" s="6"/>
      <c r="C2" s="5"/>
      <c r="D2" s="2"/>
      <c r="E2" s="58"/>
      <c r="F2" s="75" t="s">
        <v>13</v>
      </c>
      <c r="G2" s="75"/>
      <c r="H2" s="76"/>
    </row>
    <row r="3" spans="2:8" x14ac:dyDescent="0.25">
      <c r="B3" s="6"/>
      <c r="C3" s="5"/>
      <c r="D3" s="2"/>
      <c r="E3" s="75" t="s">
        <v>0</v>
      </c>
      <c r="F3" s="75"/>
      <c r="G3" s="75"/>
      <c r="H3" s="76"/>
    </row>
    <row r="4" spans="2:8" x14ac:dyDescent="0.25">
      <c r="B4" s="6"/>
      <c r="C4" s="5"/>
      <c r="D4" s="2"/>
      <c r="E4" s="75" t="s">
        <v>35</v>
      </c>
      <c r="F4" s="75"/>
      <c r="G4" s="75"/>
      <c r="H4" s="76"/>
    </row>
    <row r="5" spans="2:8" ht="16.5" thickBot="1" x14ac:dyDescent="0.3">
      <c r="B5" s="10"/>
      <c r="C5" s="7"/>
      <c r="D5" s="3"/>
      <c r="E5" s="77"/>
      <c r="F5" s="77"/>
      <c r="G5" s="77"/>
      <c r="H5" s="78"/>
    </row>
    <row r="6" spans="2:8" x14ac:dyDescent="0.25">
      <c r="B6" s="56"/>
      <c r="C6" s="19"/>
      <c r="D6" s="20"/>
      <c r="E6" s="55"/>
      <c r="F6" s="55"/>
      <c r="G6" s="55"/>
      <c r="H6" s="55"/>
    </row>
    <row r="7" spans="2:8" x14ac:dyDescent="0.25">
      <c r="B7" s="56"/>
      <c r="C7" s="19"/>
      <c r="D7" s="20"/>
      <c r="E7" s="55"/>
      <c r="F7" s="55"/>
      <c r="G7" s="55"/>
      <c r="H7" s="55"/>
    </row>
    <row r="8" spans="2:8" x14ac:dyDescent="0.25">
      <c r="B8" s="56"/>
      <c r="C8" s="19"/>
      <c r="D8" s="20"/>
      <c r="E8" s="55"/>
      <c r="F8" s="55"/>
      <c r="G8" s="55"/>
      <c r="H8" s="55"/>
    </row>
    <row r="9" spans="2:8" x14ac:dyDescent="0.25">
      <c r="B9" s="56"/>
      <c r="C9" s="19"/>
      <c r="D9" s="20"/>
      <c r="E9" s="55"/>
      <c r="F9" s="55"/>
      <c r="G9" s="55"/>
      <c r="H9" s="55"/>
    </row>
    <row r="10" spans="2:8" x14ac:dyDescent="0.25">
      <c r="B10" s="56"/>
      <c r="C10" s="19"/>
      <c r="D10" s="20"/>
      <c r="E10" s="55"/>
      <c r="F10" s="55"/>
      <c r="G10" s="55"/>
      <c r="H10" s="55"/>
    </row>
    <row r="11" spans="2:8" ht="16.5" thickBot="1" x14ac:dyDescent="0.3">
      <c r="B11" s="56"/>
      <c r="C11" s="19"/>
      <c r="D11" s="20"/>
      <c r="E11" s="55"/>
      <c r="F11" s="55"/>
      <c r="G11" s="55"/>
      <c r="H11" s="55"/>
    </row>
    <row r="12" spans="2:8" x14ac:dyDescent="0.25">
      <c r="B12" s="59" t="s">
        <v>1</v>
      </c>
      <c r="C12" s="15"/>
      <c r="D12" s="16"/>
      <c r="E12" s="17"/>
      <c r="F12" s="16"/>
      <c r="G12" s="16"/>
      <c r="H12" s="34"/>
    </row>
    <row r="13" spans="2:8" ht="16.5" thickBot="1" x14ac:dyDescent="0.3">
      <c r="B13" s="24"/>
      <c r="C13" s="19"/>
      <c r="D13" s="20"/>
      <c r="E13" s="25"/>
      <c r="F13" s="20"/>
      <c r="G13" s="20"/>
      <c r="H13" s="26"/>
    </row>
    <row r="14" spans="2:8" x14ac:dyDescent="0.25">
      <c r="B14" s="24"/>
      <c r="C14" s="19"/>
      <c r="D14" s="27" t="s">
        <v>8</v>
      </c>
      <c r="E14" s="25"/>
      <c r="F14" s="66"/>
      <c r="G14" s="67"/>
      <c r="H14" s="68"/>
    </row>
    <row r="15" spans="2:8" x14ac:dyDescent="0.25">
      <c r="B15" s="24"/>
      <c r="C15" s="19"/>
      <c r="D15" s="27" t="s">
        <v>4</v>
      </c>
      <c r="E15" s="25"/>
      <c r="F15" s="69"/>
      <c r="G15" s="70"/>
      <c r="H15" s="71"/>
    </row>
    <row r="16" spans="2:8" ht="16.5" thickBot="1" x14ac:dyDescent="0.3">
      <c r="B16" s="24"/>
      <c r="C16" s="19"/>
      <c r="D16" s="27" t="s">
        <v>5</v>
      </c>
      <c r="E16" s="25"/>
      <c r="F16" s="72"/>
      <c r="G16" s="73"/>
      <c r="H16" s="74"/>
    </row>
    <row r="17" spans="2:10" ht="16.5" thickBot="1" x14ac:dyDescent="0.3">
      <c r="B17" s="48"/>
      <c r="C17" s="49"/>
      <c r="D17" s="50"/>
      <c r="E17" s="51"/>
      <c r="F17" s="46"/>
      <c r="G17" s="46"/>
      <c r="H17" s="47"/>
    </row>
    <row r="18" spans="2:10" ht="16.5" thickBot="1" x14ac:dyDescent="0.3">
      <c r="B18" s="28"/>
      <c r="C18" s="19"/>
      <c r="D18" s="27" t="s">
        <v>7</v>
      </c>
      <c r="E18" s="29"/>
      <c r="F18" s="65"/>
      <c r="G18" s="30" t="s">
        <v>12</v>
      </c>
      <c r="H18" s="26"/>
    </row>
    <row r="19" spans="2:10" ht="16.5" thickBot="1" x14ac:dyDescent="0.3">
      <c r="B19" s="21"/>
      <c r="C19" s="22"/>
      <c r="D19" s="23"/>
      <c r="E19" s="31"/>
      <c r="F19" s="23"/>
      <c r="G19" s="23"/>
      <c r="H19" s="32"/>
      <c r="I19" s="12"/>
      <c r="J19" s="33"/>
    </row>
    <row r="20" spans="2:10" x14ac:dyDescent="0.25">
      <c r="B20" s="18"/>
      <c r="C20" s="19"/>
      <c r="D20" s="20"/>
      <c r="E20" s="25"/>
      <c r="F20" s="20"/>
      <c r="G20" s="20"/>
      <c r="H20" s="26"/>
      <c r="I20" s="12"/>
      <c r="J20" s="33"/>
    </row>
    <row r="21" spans="2:10" ht="18.75" x14ac:dyDescent="0.3">
      <c r="B21" s="18"/>
      <c r="C21" s="19"/>
      <c r="D21" s="61" t="s">
        <v>11</v>
      </c>
      <c r="E21" s="25"/>
      <c r="F21" s="62">
        <f>J26</f>
        <v>750</v>
      </c>
      <c r="G21" s="20"/>
      <c r="H21" s="26"/>
      <c r="I21" s="12"/>
      <c r="J21" s="33"/>
    </row>
    <row r="22" spans="2:10" ht="18.75" x14ac:dyDescent="0.3">
      <c r="B22" s="18"/>
      <c r="C22" s="19"/>
      <c r="D22" s="60" t="s">
        <v>34</v>
      </c>
      <c r="E22" s="25"/>
      <c r="F22" s="63">
        <f>F21*-0.21</f>
        <v>-157.5</v>
      </c>
      <c r="G22" s="20"/>
      <c r="H22" s="26"/>
      <c r="I22" s="12"/>
      <c r="J22" s="33"/>
    </row>
    <row r="23" spans="2:10" ht="18.75" x14ac:dyDescent="0.3">
      <c r="B23" s="40"/>
      <c r="C23" s="41"/>
      <c r="D23" s="42" t="s">
        <v>2</v>
      </c>
      <c r="E23" s="43"/>
      <c r="F23" s="64">
        <f>SUM(F21:F22)</f>
        <v>592.5</v>
      </c>
      <c r="G23" s="45" t="s">
        <v>10</v>
      </c>
      <c r="H23" s="44"/>
      <c r="I23" s="12"/>
      <c r="J23" s="33"/>
    </row>
    <row r="24" spans="2:10" ht="16.5" thickBot="1" x14ac:dyDescent="0.3">
      <c r="B24" s="21"/>
      <c r="C24" s="22"/>
      <c r="D24" s="23"/>
      <c r="E24" s="31"/>
      <c r="F24" s="23"/>
      <c r="G24" s="23"/>
      <c r="H24" s="32"/>
      <c r="I24" s="12"/>
      <c r="J24" s="33"/>
    </row>
    <row r="25" spans="2:10" ht="7.9" customHeight="1" thickBot="1" x14ac:dyDescent="0.3">
      <c r="D25" s="20"/>
      <c r="E25" s="25"/>
      <c r="F25" s="20"/>
      <c r="G25" s="20"/>
      <c r="H25" s="20"/>
    </row>
    <row r="26" spans="2:10" x14ac:dyDescent="0.25">
      <c r="B26" s="52"/>
      <c r="C26" s="15"/>
      <c r="D26" s="16" t="s">
        <v>9</v>
      </c>
      <c r="E26" s="17"/>
      <c r="F26" s="16"/>
      <c r="G26" s="16"/>
      <c r="H26" s="34"/>
      <c r="J26" s="33">
        <f>IF(F18&lt;=5000000,750,IF(F18&lt;10000000,750+(F18-5000000)*0.000134,IF(F18&lt;20000000,1420+(F18-10000000)*0.000133095,IF(F18&lt;50000000,2750.95+(F18-20000000)*0.000124867,IF(F18&lt;100000000,6496.96+(F18-50000000)*0.000119867,IF(F18&lt;200000000,12490.31+(F18-100000000)*0.000115015,IF(F18&lt;500000000,23991.81+(F18-200000000)*0.000112867,IF(F18&lt;1000000000,57851.91+(F18-500000000)*0.000112011,IF(F18&lt;2000000000,113857.41+(F18-1000000000)*0.00011103,IF(F18&lt;5000000000,224887.41+(F18-2000000000)*0.000095309,IF(F18&gt;=5000000000,510814.41+(F18-5000000000)*0.00002785)))))))))))</f>
        <v>750</v>
      </c>
    </row>
    <row r="27" spans="2:10" ht="8.4499999999999993" customHeight="1" x14ac:dyDescent="0.25">
      <c r="B27" s="18"/>
      <c r="C27" s="19"/>
      <c r="D27" s="20"/>
      <c r="E27" s="25"/>
      <c r="F27" s="20"/>
      <c r="G27" s="20"/>
      <c r="H27" s="26"/>
    </row>
    <row r="28" spans="2:10" x14ac:dyDescent="0.25">
      <c r="B28" s="18"/>
      <c r="C28" s="19"/>
      <c r="D28" s="35" t="s">
        <v>6</v>
      </c>
      <c r="E28" s="36"/>
      <c r="F28" s="35" t="s">
        <v>3</v>
      </c>
      <c r="G28" s="37"/>
      <c r="H28" s="38"/>
    </row>
    <row r="29" spans="2:10" x14ac:dyDescent="0.25">
      <c r="B29" s="18"/>
      <c r="C29" s="19"/>
      <c r="D29" s="37" t="s">
        <v>14</v>
      </c>
      <c r="E29" s="36"/>
      <c r="F29" s="53" t="s">
        <v>16</v>
      </c>
      <c r="G29" s="37"/>
      <c r="H29" s="38"/>
      <c r="J29" s="33"/>
    </row>
    <row r="30" spans="2:10" x14ac:dyDescent="0.25">
      <c r="B30" s="18"/>
      <c r="C30" s="19"/>
      <c r="D30" s="37" t="s">
        <v>15</v>
      </c>
      <c r="E30" s="36"/>
      <c r="F30" s="53" t="s">
        <v>17</v>
      </c>
      <c r="G30" s="37"/>
      <c r="H30" s="38"/>
      <c r="J30" s="33"/>
    </row>
    <row r="31" spans="2:10" x14ac:dyDescent="0.25">
      <c r="B31" s="18"/>
      <c r="C31" s="19"/>
      <c r="D31" s="37" t="s">
        <v>19</v>
      </c>
      <c r="E31" s="36"/>
      <c r="F31" s="53" t="s">
        <v>18</v>
      </c>
      <c r="G31" s="37"/>
      <c r="H31" s="38"/>
      <c r="J31" s="33"/>
    </row>
    <row r="32" spans="2:10" x14ac:dyDescent="0.25">
      <c r="B32" s="18"/>
      <c r="C32" s="19"/>
      <c r="D32" s="37" t="s">
        <v>20</v>
      </c>
      <c r="E32" s="36"/>
      <c r="F32" s="54" t="s">
        <v>26</v>
      </c>
      <c r="G32" s="37"/>
      <c r="H32" s="38"/>
      <c r="J32" s="33"/>
    </row>
    <row r="33" spans="2:10" x14ac:dyDescent="0.25">
      <c r="B33" s="18"/>
      <c r="C33" s="19"/>
      <c r="D33" s="37" t="s">
        <v>21</v>
      </c>
      <c r="E33" s="36"/>
      <c r="F33" s="54" t="s">
        <v>27</v>
      </c>
      <c r="G33" s="37"/>
      <c r="H33" s="38"/>
      <c r="J33" s="33"/>
    </row>
    <row r="34" spans="2:10" x14ac:dyDescent="0.25">
      <c r="B34" s="18"/>
      <c r="C34" s="19"/>
      <c r="D34" s="37" t="s">
        <v>22</v>
      </c>
      <c r="E34" s="36"/>
      <c r="F34" s="53" t="s">
        <v>28</v>
      </c>
      <c r="G34" s="37"/>
      <c r="H34" s="38"/>
      <c r="J34" s="33"/>
    </row>
    <row r="35" spans="2:10" x14ac:dyDescent="0.25">
      <c r="B35" s="18"/>
      <c r="C35" s="19"/>
      <c r="D35" s="37" t="s">
        <v>23</v>
      </c>
      <c r="E35" s="36"/>
      <c r="F35" s="53" t="s">
        <v>29</v>
      </c>
      <c r="G35" s="37"/>
      <c r="H35" s="38"/>
      <c r="J35" s="33"/>
    </row>
    <row r="36" spans="2:10" x14ac:dyDescent="0.25">
      <c r="B36" s="18"/>
      <c r="C36" s="19"/>
      <c r="D36" s="37" t="s">
        <v>24</v>
      </c>
      <c r="E36" s="36"/>
      <c r="F36" s="54" t="s">
        <v>30</v>
      </c>
      <c r="G36" s="37"/>
      <c r="H36" s="38"/>
      <c r="J36" s="33"/>
    </row>
    <row r="37" spans="2:10" x14ac:dyDescent="0.25">
      <c r="B37" s="18"/>
      <c r="C37" s="19"/>
      <c r="D37" s="37" t="s">
        <v>31</v>
      </c>
      <c r="E37" s="36"/>
      <c r="F37" s="54" t="s">
        <v>32</v>
      </c>
      <c r="G37" s="37"/>
      <c r="H37" s="38"/>
      <c r="J37" s="33"/>
    </row>
    <row r="38" spans="2:10" x14ac:dyDescent="0.25">
      <c r="B38" s="18"/>
      <c r="C38" s="19"/>
      <c r="D38" s="37" t="s">
        <v>25</v>
      </c>
      <c r="E38" s="36"/>
      <c r="F38" s="39" t="s">
        <v>33</v>
      </c>
      <c r="G38" s="37"/>
      <c r="H38" s="38"/>
      <c r="J38" s="33"/>
    </row>
    <row r="39" spans="2:10" ht="4.9000000000000004" customHeight="1" thickBot="1" x14ac:dyDescent="0.3">
      <c r="B39" s="21"/>
      <c r="C39" s="22"/>
      <c r="D39" s="23"/>
      <c r="E39" s="31"/>
      <c r="F39" s="23"/>
      <c r="G39" s="23"/>
      <c r="H39" s="32"/>
    </row>
  </sheetData>
  <sheetProtection algorithmName="SHA-512" hashValue="+0MnfrIQECYiZO23u+gu8AFThL/fAqQiD2/jYm6Kqf13SrkcqddSjBh7baPyrsUfs22xkcOEuZ4IVTiENnrehQ==" saltValue="brWa/0JPxHmahkmTLo7aQA==" spinCount="100000" sheet="1" objects="1" scenarios="1"/>
  <mergeCells count="7">
    <mergeCell ref="F14:H14"/>
    <mergeCell ref="F15:H15"/>
    <mergeCell ref="F16:H16"/>
    <mergeCell ref="F2:H2"/>
    <mergeCell ref="E3:H3"/>
    <mergeCell ref="E4:H4"/>
    <mergeCell ref="E5:H5"/>
  </mergeCells>
  <phoneticPr fontId="3" type="noConversion"/>
  <pageMargins left="0.25" right="0.25" top="0.5" bottom="0.75" header="0.25" footer="0.5"/>
  <pageSetup scale="82" orientation="portrait" blackAndWhite="1" r:id="rId1"/>
  <headerFooter alignWithMargins="0">
    <oddFooter>&amp;C&amp;10 1200 Memorial Hwy
Bismarck, ND  58504
Telephone:  (701) 328-9933
Email:  dfi@nd.gov
Fax:  (701) 328-0290
Web:  www.nd.gov/dfi&amp;R&amp;10DFI USE ONLY
UNIT 41300
ENTRY EVENT 464020
FUND 242
DEPT ID 2100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Assessment Calculator</vt:lpstr>
      <vt:lpstr>'Assessment Calculator'!Print_Area</vt:lpstr>
    </vt:vector>
  </TitlesOfParts>
  <Company>North Dakota 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ND Credit Union Assessment Calculator</dc:title>
  <dc:creator>Doug Hoselton/North Dakota Dept. of Financial Institutions</dc:creator>
  <cp:lastModifiedBy>Spah, Ryan R.</cp:lastModifiedBy>
  <cp:lastPrinted>2022-07-06T16:32:08Z</cp:lastPrinted>
  <dcterms:created xsi:type="dcterms:W3CDTF">2002-02-25T15:37:15Z</dcterms:created>
  <dcterms:modified xsi:type="dcterms:W3CDTF">2024-12-09T17:16:19Z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{57E1289D-A287-4355-BCEE-E5E71C2EF636}</vt:lpwstr>
  </property>
</Properties>
</file>