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Pol Sub\- Financial Report Form\"/>
    </mc:Choice>
  </mc:AlternateContent>
  <xr:revisionPtr revIDLastSave="0" documentId="13_ncr:1_{FB67AA92-03E0-4BD8-B25F-0F6D27DEB30F}" xr6:coauthVersionLast="47" xr6:coauthVersionMax="47" xr10:uidLastSave="{00000000-0000-0000-0000-000000000000}"/>
  <bookViews>
    <workbookView xWindow="19090" yWindow="-11960" windowWidth="38620" windowHeight="21100" activeTab="1" xr2:uid="{C3EBF0A7-5AE2-43D0-8327-89F693DA6C38}"/>
  </bookViews>
  <sheets>
    <sheet name="Instructions" sheetId="13" r:id="rId1"/>
    <sheet name="Cover" sheetId="3" r:id="rId2"/>
    <sheet name="Zip Code" sheetId="12" state="hidden" r:id="rId3"/>
    <sheet name="Activities" sheetId="10" r:id="rId4"/>
    <sheet name="Cash &amp; Investments" sheetId="8" r:id="rId5"/>
    <sheet name="Long-Term Debt" sheetId="14" r:id="rId6"/>
    <sheet name="Contact Info" sheetId="11" r:id="rId7"/>
  </sheets>
  <definedNames>
    <definedName name="DISBURSEMENTS" localSheetId="3">Activities!$A$70</definedName>
    <definedName name="DISBURSEMENTS">#REF!</definedName>
    <definedName name="_xlnm.Print_Area" localSheetId="4">'Cash &amp; Investments'!$A$3:$G$24</definedName>
    <definedName name="_xlnm.Print_Area" localSheetId="6">'Contact Info'!$A$1:$F$36</definedName>
    <definedName name="_xlnm.Print_Area" localSheetId="1">Cover!$A$1:$F$59</definedName>
    <definedName name="_xlnm.Print_Area" localSheetId="5">'Long-Term Debt'!$A$3:$E$24</definedName>
    <definedName name="_xlnm.Print_Titles" localSheetId="3">Activities!$A:$A,Activities!$1:$3</definedName>
    <definedName name="RECEIPTS" localSheetId="3">Activities!$A$5</definedName>
    <definedName name="RECEIPTS">#REF!</definedName>
    <definedName name="TOTALS" localSheetId="3">Activities!#REF!</definedName>
    <definedName name="TOTA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4" l="1"/>
  <c r="A1" i="14"/>
  <c r="A2" i="8"/>
  <c r="A1" i="8"/>
  <c r="B135" i="10"/>
  <c r="B108" i="10"/>
  <c r="B80" i="10"/>
  <c r="B61" i="10"/>
  <c r="B43" i="10"/>
  <c r="C11" i="3"/>
  <c r="C13" i="3"/>
  <c r="E3" i="14"/>
  <c r="C32" i="3" s="1"/>
  <c r="B133" i="10"/>
  <c r="E68" i="10"/>
  <c r="G68" i="10"/>
  <c r="I68" i="10"/>
  <c r="K68" i="10"/>
  <c r="M68" i="10"/>
  <c r="O68" i="10"/>
  <c r="Q68" i="10"/>
  <c r="S68" i="10"/>
  <c r="U68" i="10"/>
  <c r="W68" i="10"/>
  <c r="Y68" i="10"/>
  <c r="C165" i="10"/>
  <c r="E165" i="10"/>
  <c r="G165" i="10"/>
  <c r="I165" i="10"/>
  <c r="K165" i="10"/>
  <c r="M165" i="10"/>
  <c r="O165" i="10"/>
  <c r="Q165" i="10"/>
  <c r="S165" i="10"/>
  <c r="U165" i="10"/>
  <c r="W165" i="10"/>
  <c r="Y165" i="10"/>
  <c r="B35" i="10"/>
  <c r="B15" i="10"/>
  <c r="B42" i="10"/>
  <c r="B163" i="10"/>
  <c r="B60" i="10"/>
  <c r="B125" i="10"/>
  <c r="B124" i="10"/>
  <c r="B22" i="10"/>
  <c r="B21" i="10"/>
  <c r="B92" i="10"/>
  <c r="B14" i="10"/>
  <c r="B164" i="10"/>
  <c r="B134" i="10"/>
  <c r="B13" i="10"/>
  <c r="B91" i="10"/>
  <c r="B12" i="10"/>
  <c r="B107" i="10"/>
  <c r="B106" i="10"/>
  <c r="B105" i="10"/>
  <c r="D3" i="10"/>
  <c r="D4" i="10"/>
  <c r="H4" i="10"/>
  <c r="J4" i="10"/>
  <c r="Z4" i="10"/>
  <c r="N4" i="10"/>
  <c r="P4" i="10"/>
  <c r="R4" i="10"/>
  <c r="T4" i="10"/>
  <c r="V4" i="10"/>
  <c r="X4" i="10"/>
  <c r="L4" i="10"/>
  <c r="F4" i="10"/>
  <c r="J3" i="10"/>
  <c r="A2" i="10"/>
  <c r="A1" i="10"/>
  <c r="Z3" i="10"/>
  <c r="X3" i="10"/>
  <c r="V3" i="10"/>
  <c r="T3" i="10"/>
  <c r="R3" i="10"/>
  <c r="P3" i="10"/>
  <c r="B161" i="10"/>
  <c r="B160" i="10"/>
  <c r="B158" i="10"/>
  <c r="B162" i="10"/>
  <c r="B150" i="10"/>
  <c r="B151" i="10"/>
  <c r="B152" i="10"/>
  <c r="B149" i="10"/>
  <c r="B143" i="10"/>
  <c r="B144" i="10"/>
  <c r="B145" i="10"/>
  <c r="B142" i="10"/>
  <c r="B136" i="10"/>
  <c r="B137" i="10"/>
  <c r="B138" i="10"/>
  <c r="B132" i="10"/>
  <c r="B126" i="10"/>
  <c r="B127" i="10"/>
  <c r="B128" i="10"/>
  <c r="B123" i="10"/>
  <c r="B117" i="10"/>
  <c r="B118" i="10"/>
  <c r="B119" i="10"/>
  <c r="B116" i="10"/>
  <c r="B101" i="10"/>
  <c r="B102" i="10"/>
  <c r="B103" i="10"/>
  <c r="B104" i="10"/>
  <c r="B109" i="10"/>
  <c r="B110" i="10"/>
  <c r="B111" i="10"/>
  <c r="B112" i="10"/>
  <c r="B100" i="10"/>
  <c r="B89" i="10"/>
  <c r="B90" i="10"/>
  <c r="B93" i="10"/>
  <c r="B94" i="10"/>
  <c r="B95" i="10"/>
  <c r="B96" i="10"/>
  <c r="B88" i="10"/>
  <c r="B73" i="10"/>
  <c r="B74" i="10"/>
  <c r="B75" i="10"/>
  <c r="B76" i="10"/>
  <c r="B77" i="10"/>
  <c r="B78" i="10"/>
  <c r="B79" i="10"/>
  <c r="B81" i="10"/>
  <c r="B82" i="10"/>
  <c r="B83" i="10"/>
  <c r="B84" i="10"/>
  <c r="B72" i="10"/>
  <c r="B58" i="10"/>
  <c r="B59" i="10"/>
  <c r="B62" i="10"/>
  <c r="B63" i="10"/>
  <c r="B64" i="10"/>
  <c r="B65" i="10"/>
  <c r="B57" i="10"/>
  <c r="B51" i="10"/>
  <c r="B52" i="10"/>
  <c r="B53" i="10"/>
  <c r="B50" i="10"/>
  <c r="B41" i="10"/>
  <c r="B44" i="10"/>
  <c r="B45" i="10"/>
  <c r="B46" i="10"/>
  <c r="B40" i="10"/>
  <c r="B30" i="10"/>
  <c r="B31" i="10"/>
  <c r="B32" i="10"/>
  <c r="B33" i="10"/>
  <c r="B34" i="10"/>
  <c r="B36" i="10"/>
  <c r="B29" i="10"/>
  <c r="Z37" i="10"/>
  <c r="B23" i="10"/>
  <c r="B24" i="10"/>
  <c r="B25" i="10"/>
  <c r="B20" i="10"/>
  <c r="Z26" i="10"/>
  <c r="B8" i="10"/>
  <c r="B9" i="10"/>
  <c r="B10" i="10"/>
  <c r="B11" i="10"/>
  <c r="B16" i="10"/>
  <c r="B7" i="10"/>
  <c r="H3" i="10"/>
  <c r="L3" i="10"/>
  <c r="N3" i="10"/>
  <c r="F3" i="10"/>
  <c r="D153" i="10"/>
  <c r="F153" i="10"/>
  <c r="H153" i="10"/>
  <c r="J153" i="10"/>
  <c r="L153" i="10"/>
  <c r="N153" i="10"/>
  <c r="P153" i="10"/>
  <c r="R153" i="10"/>
  <c r="T153" i="10"/>
  <c r="V153" i="10"/>
  <c r="X153" i="10"/>
  <c r="D146" i="10"/>
  <c r="F146" i="10"/>
  <c r="H146" i="10"/>
  <c r="J146" i="10"/>
  <c r="L146" i="10"/>
  <c r="N146" i="10"/>
  <c r="P146" i="10"/>
  <c r="R146" i="10"/>
  <c r="T146" i="10"/>
  <c r="V146" i="10"/>
  <c r="X146" i="10"/>
  <c r="D139" i="10"/>
  <c r="F139" i="10"/>
  <c r="H139" i="10"/>
  <c r="J139" i="10"/>
  <c r="L139" i="10"/>
  <c r="N139" i="10"/>
  <c r="P139" i="10"/>
  <c r="R139" i="10"/>
  <c r="T139" i="10"/>
  <c r="V139" i="10"/>
  <c r="X139" i="10"/>
  <c r="D129" i="10"/>
  <c r="F129" i="10"/>
  <c r="H129" i="10"/>
  <c r="J129" i="10"/>
  <c r="L129" i="10"/>
  <c r="N129" i="10"/>
  <c r="P129" i="10"/>
  <c r="R129" i="10"/>
  <c r="T129" i="10"/>
  <c r="V129" i="10"/>
  <c r="X129" i="10"/>
  <c r="D120" i="10"/>
  <c r="F120" i="10"/>
  <c r="H120" i="10"/>
  <c r="J120" i="10"/>
  <c r="L120" i="10"/>
  <c r="N120" i="10"/>
  <c r="P120" i="10"/>
  <c r="R120" i="10"/>
  <c r="T120" i="10"/>
  <c r="V120" i="10"/>
  <c r="X120" i="10"/>
  <c r="D113" i="10"/>
  <c r="F113" i="10"/>
  <c r="H113" i="10"/>
  <c r="J113" i="10"/>
  <c r="L113" i="10"/>
  <c r="N113" i="10"/>
  <c r="P113" i="10"/>
  <c r="R113" i="10"/>
  <c r="T113" i="10"/>
  <c r="V113" i="10"/>
  <c r="X113" i="10"/>
  <c r="D97" i="10"/>
  <c r="F97" i="10"/>
  <c r="H97" i="10"/>
  <c r="J97" i="10"/>
  <c r="L97" i="10"/>
  <c r="N97" i="10"/>
  <c r="P97" i="10"/>
  <c r="R97" i="10"/>
  <c r="T97" i="10"/>
  <c r="V97" i="10"/>
  <c r="X97" i="10"/>
  <c r="D85" i="10"/>
  <c r="F85" i="10"/>
  <c r="H85" i="10"/>
  <c r="J85" i="10"/>
  <c r="L85" i="10"/>
  <c r="N85" i="10"/>
  <c r="P85" i="10"/>
  <c r="R85" i="10"/>
  <c r="T85" i="10"/>
  <c r="V85" i="10"/>
  <c r="X85" i="10"/>
  <c r="D66" i="10"/>
  <c r="F66" i="10"/>
  <c r="H66" i="10"/>
  <c r="J66" i="10"/>
  <c r="L66" i="10"/>
  <c r="N66" i="10"/>
  <c r="P66" i="10"/>
  <c r="R66" i="10"/>
  <c r="T66" i="10"/>
  <c r="V66" i="10"/>
  <c r="X66" i="10"/>
  <c r="D54" i="10"/>
  <c r="F54" i="10"/>
  <c r="H54" i="10"/>
  <c r="J54" i="10"/>
  <c r="L54" i="10"/>
  <c r="N54" i="10"/>
  <c r="P54" i="10"/>
  <c r="R54" i="10"/>
  <c r="T54" i="10"/>
  <c r="V54" i="10"/>
  <c r="X54" i="10"/>
  <c r="D47" i="10"/>
  <c r="F47" i="10"/>
  <c r="H47" i="10"/>
  <c r="J47" i="10"/>
  <c r="L47" i="10"/>
  <c r="N47" i="10"/>
  <c r="P47" i="10"/>
  <c r="R47" i="10"/>
  <c r="T47" i="10"/>
  <c r="V47" i="10"/>
  <c r="X47" i="10"/>
  <c r="D37" i="10"/>
  <c r="F37" i="10"/>
  <c r="H37" i="10"/>
  <c r="J37" i="10"/>
  <c r="L37" i="10"/>
  <c r="N37" i="10"/>
  <c r="P37" i="10"/>
  <c r="R37" i="10"/>
  <c r="T37" i="10"/>
  <c r="V37" i="10"/>
  <c r="X37" i="10"/>
  <c r="D26" i="10"/>
  <c r="F26" i="10"/>
  <c r="H26" i="10"/>
  <c r="J26" i="10"/>
  <c r="L26" i="10"/>
  <c r="N26" i="10"/>
  <c r="P26" i="10"/>
  <c r="R26" i="10"/>
  <c r="T26" i="10"/>
  <c r="V26" i="10"/>
  <c r="X26" i="10"/>
  <c r="D17" i="10"/>
  <c r="F17" i="10"/>
  <c r="H17" i="10"/>
  <c r="J17" i="10"/>
  <c r="L17" i="10"/>
  <c r="N17" i="10"/>
  <c r="P17" i="10"/>
  <c r="R17" i="10"/>
  <c r="T17" i="10"/>
  <c r="V17" i="10"/>
  <c r="X17" i="10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5" i="8"/>
  <c r="N68" i="10" l="1"/>
  <c r="L68" i="10"/>
  <c r="F68" i="10"/>
  <c r="X68" i="10"/>
  <c r="V68" i="10"/>
  <c r="P68" i="10"/>
  <c r="R68" i="10"/>
  <c r="T68" i="10"/>
  <c r="H68" i="10"/>
  <c r="D155" i="10"/>
  <c r="J68" i="10"/>
  <c r="G3" i="8"/>
  <c r="D68" i="10"/>
  <c r="B153" i="10"/>
  <c r="B146" i="10"/>
  <c r="B120" i="10"/>
  <c r="B129" i="10"/>
  <c r="B97" i="10"/>
  <c r="B113" i="10"/>
  <c r="Z129" i="10"/>
  <c r="Z153" i="10"/>
  <c r="Z146" i="10"/>
  <c r="B85" i="10"/>
  <c r="B139" i="10"/>
  <c r="Z120" i="10"/>
  <c r="B37" i="10"/>
  <c r="B54" i="10"/>
  <c r="B66" i="10"/>
  <c r="B26" i="10"/>
  <c r="B47" i="10"/>
  <c r="B17" i="10"/>
  <c r="Z66" i="10"/>
  <c r="Z139" i="10"/>
  <c r="Z47" i="10"/>
  <c r="Z113" i="10"/>
  <c r="Z97" i="10"/>
  <c r="Z85" i="10"/>
  <c r="Z54" i="10"/>
  <c r="F155" i="10"/>
  <c r="H155" i="10"/>
  <c r="J155" i="10"/>
  <c r="L155" i="10"/>
  <c r="N155" i="10"/>
  <c r="P155" i="10"/>
  <c r="R155" i="10"/>
  <c r="T155" i="10"/>
  <c r="V155" i="10"/>
  <c r="X155" i="10"/>
  <c r="Z155" i="10" l="1"/>
  <c r="B155" i="10" s="1"/>
  <c r="V159" i="10"/>
  <c r="V165" i="10" s="1"/>
  <c r="P159" i="10"/>
  <c r="P165" i="10" s="1"/>
  <c r="R159" i="10"/>
  <c r="R165" i="10" s="1"/>
  <c r="T159" i="10"/>
  <c r="T165" i="10" s="1"/>
  <c r="X159" i="10"/>
  <c r="X165" i="10" s="1"/>
  <c r="L159" i="10"/>
  <c r="L165" i="10" s="1"/>
  <c r="J159" i="10"/>
  <c r="J165" i="10" s="1"/>
  <c r="H159" i="10"/>
  <c r="H165" i="10" s="1"/>
  <c r="D159" i="10"/>
  <c r="D165" i="10" s="1"/>
  <c r="N159" i="10"/>
  <c r="N165" i="10" s="1"/>
  <c r="F159" i="10"/>
  <c r="F165" i="10" s="1"/>
  <c r="Z17" i="10"/>
  <c r="Z68" i="10" l="1"/>
  <c r="B68" i="10" s="1"/>
  <c r="C24" i="3" s="1"/>
  <c r="C26" i="3"/>
  <c r="B159" i="10" l="1"/>
  <c r="B165" i="10" s="1"/>
  <c r="C28" i="3"/>
  <c r="Z159" i="10"/>
  <c r="Z165" i="10" s="1"/>
  <c r="A20" i="3" l="1"/>
  <c r="A165" i="10"/>
  <c r="A3" i="8"/>
</calcChain>
</file>

<file path=xl/sharedStrings.xml><?xml version="1.0" encoding="utf-8"?>
<sst xmlns="http://schemas.openxmlformats.org/spreadsheetml/2006/main" count="1180" uniqueCount="812">
  <si>
    <t>RECEIPTS</t>
  </si>
  <si>
    <t>TOTAL</t>
  </si>
  <si>
    <t>TAXES</t>
  </si>
  <si>
    <t>General Property Taxes</t>
  </si>
  <si>
    <t>City Sales Taxes</t>
  </si>
  <si>
    <t>Gaming Taxes</t>
  </si>
  <si>
    <t>Oil and Gas Taxes</t>
  </si>
  <si>
    <t>Coal Conversion/Severance Taxes</t>
  </si>
  <si>
    <t>All Other Taxes</t>
  </si>
  <si>
    <t>TOTAL TAXES</t>
  </si>
  <si>
    <t>LICENSES, PERMITS &amp; FEES</t>
  </si>
  <si>
    <t>TOTAL LICENSES, PERMITS &amp; FEES</t>
  </si>
  <si>
    <t>INTERGOVERNMENTAL</t>
  </si>
  <si>
    <t>State Aid Distribution</t>
  </si>
  <si>
    <t>Loan Funds</t>
  </si>
  <si>
    <t>Grants</t>
  </si>
  <si>
    <t>All Other Intergovernmental</t>
  </si>
  <si>
    <t>TOTAL INTERGOVERNMENTAL</t>
  </si>
  <si>
    <t>TOTAL CHARGES FOR SERVICES</t>
  </si>
  <si>
    <t>FINES, FORFEITS &amp; PENALTIES</t>
  </si>
  <si>
    <t>TOTAL FINES, FORFEITS &amp; PENALTIES</t>
  </si>
  <si>
    <t>Donations</t>
  </si>
  <si>
    <t>Charitable Gaming/Fundraising</t>
  </si>
  <si>
    <t>All Other Miscellaneous Receipts</t>
  </si>
  <si>
    <t>TOTAL MISCELLANEOUS RECEIPTS</t>
  </si>
  <si>
    <t>TOTAL RECEIPTS</t>
  </si>
  <si>
    <t>DISBURSEMENTS</t>
  </si>
  <si>
    <t>GENERAL GOVERNMENT</t>
  </si>
  <si>
    <t>Governing Board</t>
  </si>
  <si>
    <t>Taxes</t>
  </si>
  <si>
    <t>Rents</t>
  </si>
  <si>
    <t>Utilities</t>
  </si>
  <si>
    <t>Insurance</t>
  </si>
  <si>
    <t>Charitable Gaming/Fundraising Costs</t>
  </si>
  <si>
    <t>All Other General Government Disbursements</t>
  </si>
  <si>
    <t>TOTAL GENERAL GOVERNMENT DISBURSEMENTS</t>
  </si>
  <si>
    <t>PUBLIC SAFETY</t>
  </si>
  <si>
    <t>Police Protection</t>
  </si>
  <si>
    <t>Fire Protection</t>
  </si>
  <si>
    <t>All Other Public Safety</t>
  </si>
  <si>
    <t>TOTAL PUBLIC SAFETY DISBURSEMENTS</t>
  </si>
  <si>
    <t>PUBLIC WORKS</t>
  </si>
  <si>
    <t>General Government Buildings</t>
  </si>
  <si>
    <t>Equipment Purchases</t>
  </si>
  <si>
    <t>Repairs &amp; Maintenance</t>
  </si>
  <si>
    <t>All Other Public Works</t>
  </si>
  <si>
    <t>TOTAL PUBLIC WORKS DISBURSEMENTS</t>
  </si>
  <si>
    <t>HEALTH &amp; WELFARE</t>
  </si>
  <si>
    <t>TOTAL HEALTH &amp; WELFARE DISBURSEMENTS</t>
  </si>
  <si>
    <t>CULTURE &amp; RECREATION</t>
  </si>
  <si>
    <t>TOTAL CULTURE &amp; RECREATION DISBURSEMENTS</t>
  </si>
  <si>
    <t>CONSERVATION OF NATURAL RESOURCES</t>
  </si>
  <si>
    <t>TOTAL CONSV. OF NATURAL RESOURCES DISBURSEMENTS</t>
  </si>
  <si>
    <t>ECONOMIC DEVELOPMENT</t>
  </si>
  <si>
    <t>TOTAL ECONOMIC DEVELOPMENT DISBURSEMENTS</t>
  </si>
  <si>
    <t>TOTAL DISBURSEMENTS</t>
  </si>
  <si>
    <t>Financial Report</t>
  </si>
  <si>
    <t>Address</t>
  </si>
  <si>
    <t>City</t>
  </si>
  <si>
    <t>Zip Code</t>
  </si>
  <si>
    <t>Enter the following information</t>
  </si>
  <si>
    <t>WHEN COMPLETED, PLEASE SEND TO:</t>
  </si>
  <si>
    <t>(Insert extra field here if needed)</t>
  </si>
  <si>
    <t>Type</t>
  </si>
  <si>
    <t>Total:</t>
  </si>
  <si>
    <t>Account Name</t>
  </si>
  <si>
    <t>Ending Balance</t>
  </si>
  <si>
    <t>Checking</t>
  </si>
  <si>
    <t>Savings</t>
  </si>
  <si>
    <t>CD</t>
  </si>
  <si>
    <t>Money Market</t>
  </si>
  <si>
    <t>Other</t>
  </si>
  <si>
    <t>Beginning Balance</t>
  </si>
  <si>
    <t>Receipts</t>
  </si>
  <si>
    <t>Disbursements</t>
  </si>
  <si>
    <t>Bank/Institution</t>
  </si>
  <si>
    <t>General Fund</t>
  </si>
  <si>
    <t>Fund Information</t>
  </si>
  <si>
    <t>Beginning Balance is for all bank accounts.  Receipts and Disbursement
amounts will be filled from information entered on the Activities tab.
Ending Balance must agree to Cash &amp; Investments tab.</t>
  </si>
  <si>
    <t>Year</t>
  </si>
  <si>
    <t>Audit Period</t>
  </si>
  <si>
    <t>March 31st</t>
  </si>
  <si>
    <t>June 30th</t>
  </si>
  <si>
    <t>Sep 30th</t>
  </si>
  <si>
    <t>Dec 31st</t>
  </si>
  <si>
    <t>County</t>
  </si>
  <si>
    <t>Arthur</t>
  </si>
  <si>
    <t>Cass</t>
  </si>
  <si>
    <t>Buffalo</t>
  </si>
  <si>
    <t>Casselton</t>
  </si>
  <si>
    <t>Christine</t>
  </si>
  <si>
    <t>Richland</t>
  </si>
  <si>
    <t>Clifford</t>
  </si>
  <si>
    <t>Traill</t>
  </si>
  <si>
    <t>Cogswell</t>
  </si>
  <si>
    <t>Sargent</t>
  </si>
  <si>
    <t>Colfax</t>
  </si>
  <si>
    <t>Davenport</t>
  </si>
  <si>
    <t>Enderlin</t>
  </si>
  <si>
    <t>Ransom</t>
  </si>
  <si>
    <t>Erie</t>
  </si>
  <si>
    <t>Fairmount</t>
  </si>
  <si>
    <t>Fingal</t>
  </si>
  <si>
    <t>Barnes</t>
  </si>
  <si>
    <t>Forman</t>
  </si>
  <si>
    <t>Fort Ransom</t>
  </si>
  <si>
    <t>Galesburg</t>
  </si>
  <si>
    <t>Gardner</t>
  </si>
  <si>
    <t>Grandin</t>
  </si>
  <si>
    <t>Gwinner</t>
  </si>
  <si>
    <t>Hankinson</t>
  </si>
  <si>
    <t>Harwood</t>
  </si>
  <si>
    <t>Havana</t>
  </si>
  <si>
    <t>Hillsboro</t>
  </si>
  <si>
    <t>Hope</t>
  </si>
  <si>
    <t>Steele</t>
  </si>
  <si>
    <t>Horace</t>
  </si>
  <si>
    <t>Hunter</t>
  </si>
  <si>
    <t>Kathryn</t>
  </si>
  <si>
    <t>Kindred</t>
  </si>
  <si>
    <t>Leonard</t>
  </si>
  <si>
    <t>Lidgerwood</t>
  </si>
  <si>
    <t>Lisbon</t>
  </si>
  <si>
    <t>Mcleod</t>
  </si>
  <si>
    <t>Mantador</t>
  </si>
  <si>
    <t>Mapleton</t>
  </si>
  <si>
    <t>Milnor</t>
  </si>
  <si>
    <t>Mooreton</t>
  </si>
  <si>
    <t>Nome</t>
  </si>
  <si>
    <t>Oriska</t>
  </si>
  <si>
    <t>Page</t>
  </si>
  <si>
    <t>Rutland</t>
  </si>
  <si>
    <t>Sheldon</t>
  </si>
  <si>
    <t>Tower City</t>
  </si>
  <si>
    <t>Valley City</t>
  </si>
  <si>
    <t>Wahpeton</t>
  </si>
  <si>
    <t>Walcott</t>
  </si>
  <si>
    <t>West Fargo</t>
  </si>
  <si>
    <t>Wyndmere</t>
  </si>
  <si>
    <t>Fargo</t>
  </si>
  <si>
    <t>Grand Forks</t>
  </si>
  <si>
    <t>Grand Forks Afb</t>
  </si>
  <si>
    <t>Adams</t>
  </si>
  <si>
    <t>Walsh</t>
  </si>
  <si>
    <t>Aneta</t>
  </si>
  <si>
    <t>Nelson</t>
  </si>
  <si>
    <t>Arvilla</t>
  </si>
  <si>
    <t>Buxton</t>
  </si>
  <si>
    <t>Cavalier</t>
  </si>
  <si>
    <t>Pembina</t>
  </si>
  <si>
    <t>Crystal</t>
  </si>
  <si>
    <t>Drayton</t>
  </si>
  <si>
    <t>Edinburg</t>
  </si>
  <si>
    <t>Emerado</t>
  </si>
  <si>
    <t>Fairdale</t>
  </si>
  <si>
    <t>Finley</t>
  </si>
  <si>
    <t>Fordville</t>
  </si>
  <si>
    <t>Forest River</t>
  </si>
  <si>
    <t>Gilby</t>
  </si>
  <si>
    <t>Grafton</t>
  </si>
  <si>
    <t>Hamilton</t>
  </si>
  <si>
    <t>Hatton</t>
  </si>
  <si>
    <t>Hensel</t>
  </si>
  <si>
    <t>Hoople</t>
  </si>
  <si>
    <t>Langdon</t>
  </si>
  <si>
    <t>Lankin</t>
  </si>
  <si>
    <t>Larimore</t>
  </si>
  <si>
    <t>Mcville</t>
  </si>
  <si>
    <t>Manvel</t>
  </si>
  <si>
    <t>Mayville</t>
  </si>
  <si>
    <t>Mekinock</t>
  </si>
  <si>
    <t>Michigan</t>
  </si>
  <si>
    <t>Minto</t>
  </si>
  <si>
    <t>Mountain</t>
  </si>
  <si>
    <t>Neche</t>
  </si>
  <si>
    <t>Niagara</t>
  </si>
  <si>
    <t>Northwood</t>
  </si>
  <si>
    <t>Osnabrock</t>
  </si>
  <si>
    <t>Park River</t>
  </si>
  <si>
    <t>Petersburg</t>
  </si>
  <si>
    <t>Pisek</t>
  </si>
  <si>
    <t>Portland</t>
  </si>
  <si>
    <t>Reynolds</t>
  </si>
  <si>
    <t>Saint Thomas</t>
  </si>
  <si>
    <t>Sharon</t>
  </si>
  <si>
    <t>Thompson</t>
  </si>
  <si>
    <t>Walhalla</t>
  </si>
  <si>
    <t>Devils Lake</t>
  </si>
  <si>
    <t>Ramsey</t>
  </si>
  <si>
    <t>Belcourt</t>
  </si>
  <si>
    <t>Rolette</t>
  </si>
  <si>
    <t>Bisbee</t>
  </si>
  <si>
    <t>Towner</t>
  </si>
  <si>
    <t>Bottineau</t>
  </si>
  <si>
    <t>Brocket</t>
  </si>
  <si>
    <t>Cando</t>
  </si>
  <si>
    <t>Dunseith</t>
  </si>
  <si>
    <t>Edmore</t>
  </si>
  <si>
    <t>Egeland</t>
  </si>
  <si>
    <t>Esmond</t>
  </si>
  <si>
    <t>Benson</t>
  </si>
  <si>
    <t>Hampden</t>
  </si>
  <si>
    <t>Harvey</t>
  </si>
  <si>
    <t>Wells</t>
  </si>
  <si>
    <t>Lakota</t>
  </si>
  <si>
    <t>Lawton</t>
  </si>
  <si>
    <t>Leeds</t>
  </si>
  <si>
    <t>Maddock</t>
  </si>
  <si>
    <t>Minnewaukan</t>
  </si>
  <si>
    <t>Munich</t>
  </si>
  <si>
    <t>New Rockford</t>
  </si>
  <si>
    <t>Eddy</t>
  </si>
  <si>
    <t>Oberon</t>
  </si>
  <si>
    <t>Pekin</t>
  </si>
  <si>
    <t>Rocklake</t>
  </si>
  <si>
    <t>Rolla</t>
  </si>
  <si>
    <t>Rugby</t>
  </si>
  <si>
    <t>Pierce</t>
  </si>
  <si>
    <t>Saint John</t>
  </si>
  <si>
    <t>Sarles</t>
  </si>
  <si>
    <t>Sheyenne</t>
  </si>
  <si>
    <t>Starkweather</t>
  </si>
  <si>
    <t>Tolna</t>
  </si>
  <si>
    <t>Willow City</t>
  </si>
  <si>
    <t>Wolford</t>
  </si>
  <si>
    <t>Jamestown</t>
  </si>
  <si>
    <t>Stutsman</t>
  </si>
  <si>
    <t>Ashley</t>
  </si>
  <si>
    <t>Mcintosh</t>
  </si>
  <si>
    <t>Berlin</t>
  </si>
  <si>
    <t>Lamoure</t>
  </si>
  <si>
    <t>Binford</t>
  </si>
  <si>
    <t>Griggs</t>
  </si>
  <si>
    <t>Bowdon</t>
  </si>
  <si>
    <t>Buchanan</t>
  </si>
  <si>
    <t>Carrington</t>
  </si>
  <si>
    <t>Foster</t>
  </si>
  <si>
    <t>Cleveland</t>
  </si>
  <si>
    <t>Cooperstown</t>
  </si>
  <si>
    <t>Courtenay</t>
  </si>
  <si>
    <t>Dawson</t>
  </si>
  <si>
    <t>Kidder</t>
  </si>
  <si>
    <t>Dazey</t>
  </si>
  <si>
    <t>Edgeley</t>
  </si>
  <si>
    <t>Ellendale</t>
  </si>
  <si>
    <t>Dickey</t>
  </si>
  <si>
    <t>Fessenden</t>
  </si>
  <si>
    <t>Forbes</t>
  </si>
  <si>
    <t>Fullerton</t>
  </si>
  <si>
    <t>Gackle</t>
  </si>
  <si>
    <t>Logan</t>
  </si>
  <si>
    <t>Glenfield</t>
  </si>
  <si>
    <t>Goodrich</t>
  </si>
  <si>
    <t>Sheridan</t>
  </si>
  <si>
    <t>Grace City</t>
  </si>
  <si>
    <t>Hannaford</t>
  </si>
  <si>
    <t>Hurdsfield</t>
  </si>
  <si>
    <t>Jud</t>
  </si>
  <si>
    <t>Kensal</t>
  </si>
  <si>
    <t>Kulm</t>
  </si>
  <si>
    <t>Lehr</t>
  </si>
  <si>
    <t>Litchville</t>
  </si>
  <si>
    <t>Mcclusky</t>
  </si>
  <si>
    <t>Mchenry</t>
  </si>
  <si>
    <t>Marion</t>
  </si>
  <si>
    <t>Medina</t>
  </si>
  <si>
    <t>Montpelier</t>
  </si>
  <si>
    <t>Oakes</t>
  </si>
  <si>
    <t>Pettibone</t>
  </si>
  <si>
    <t>Robinson</t>
  </si>
  <si>
    <t>Sanborn</t>
  </si>
  <si>
    <t>Spiritwood</t>
  </si>
  <si>
    <t>Streeter</t>
  </si>
  <si>
    <t>Sykeston</t>
  </si>
  <si>
    <t>Tappen</t>
  </si>
  <si>
    <t>Tuttle</t>
  </si>
  <si>
    <t>Verona</t>
  </si>
  <si>
    <t>Wimbledon</t>
  </si>
  <si>
    <t>Wing</t>
  </si>
  <si>
    <t>Burleigh</t>
  </si>
  <si>
    <t>Wishek</t>
  </si>
  <si>
    <t>Woodworth</t>
  </si>
  <si>
    <t>Ypsilanti</t>
  </si>
  <si>
    <t>Bismarck</t>
  </si>
  <si>
    <t>Almont</t>
  </si>
  <si>
    <t>Morton</t>
  </si>
  <si>
    <t>Baldwin</t>
  </si>
  <si>
    <t>Beulah</t>
  </si>
  <si>
    <t>Mercer</t>
  </si>
  <si>
    <t>Carson</t>
  </si>
  <si>
    <t>Grant</t>
  </si>
  <si>
    <t>Center</t>
  </si>
  <si>
    <t>Oliver</t>
  </si>
  <si>
    <t>Coleharbor</t>
  </si>
  <si>
    <t>Mclean</t>
  </si>
  <si>
    <t>Elgin</t>
  </si>
  <si>
    <t>Flasher</t>
  </si>
  <si>
    <t>Fort Yates</t>
  </si>
  <si>
    <t>Sioux</t>
  </si>
  <si>
    <t>Garrison</t>
  </si>
  <si>
    <t>Golden Valley</t>
  </si>
  <si>
    <t>Hague</t>
  </si>
  <si>
    <t>Emmons</t>
  </si>
  <si>
    <t>Hazelton</t>
  </si>
  <si>
    <t>Hazen</t>
  </si>
  <si>
    <t>Linton</t>
  </si>
  <si>
    <t>Mandan</t>
  </si>
  <si>
    <t>Menoken</t>
  </si>
  <si>
    <t>Moffit</t>
  </si>
  <si>
    <t>Napoleon</t>
  </si>
  <si>
    <t>New Leipzig</t>
  </si>
  <si>
    <t>New Salem</t>
  </si>
  <si>
    <t>Riverdale</t>
  </si>
  <si>
    <t>Selfridge</t>
  </si>
  <si>
    <t>Solen</t>
  </si>
  <si>
    <t>Stanton</t>
  </si>
  <si>
    <t>Sterling</t>
  </si>
  <si>
    <t>Strasburg</t>
  </si>
  <si>
    <t>Turtle Lake</t>
  </si>
  <si>
    <t>Underwood</t>
  </si>
  <si>
    <t>Washburn</t>
  </si>
  <si>
    <t>Wilton</t>
  </si>
  <si>
    <t>Zap</t>
  </si>
  <si>
    <t>Zeeland</t>
  </si>
  <si>
    <t>Dickinson</t>
  </si>
  <si>
    <t>Stark</t>
  </si>
  <si>
    <t>Amidon</t>
  </si>
  <si>
    <t>Slope</t>
  </si>
  <si>
    <t>Beach</t>
  </si>
  <si>
    <t>Belfield</t>
  </si>
  <si>
    <t>Bowman</t>
  </si>
  <si>
    <t>Dodge</t>
  </si>
  <si>
    <t>Dunn</t>
  </si>
  <si>
    <t>Gladstone</t>
  </si>
  <si>
    <t>Glen Ullin</t>
  </si>
  <si>
    <t>Golva</t>
  </si>
  <si>
    <t>Grassy Butte</t>
  </si>
  <si>
    <t>Mckenzie</t>
  </si>
  <si>
    <t>Halliday</t>
  </si>
  <si>
    <t>Hebron</t>
  </si>
  <si>
    <t>Hettinger</t>
  </si>
  <si>
    <t>Killdeer</t>
  </si>
  <si>
    <t>Medora</t>
  </si>
  <si>
    <t>Billings</t>
  </si>
  <si>
    <t>Mott</t>
  </si>
  <si>
    <t>New England</t>
  </si>
  <si>
    <t>Reeder</t>
  </si>
  <si>
    <t>Regent</t>
  </si>
  <si>
    <t>Rhame</t>
  </si>
  <si>
    <t>Richardton</t>
  </si>
  <si>
    <t>Scranton</t>
  </si>
  <si>
    <t>South Heart</t>
  </si>
  <si>
    <t>Taylor</t>
  </si>
  <si>
    <t>Minot</t>
  </si>
  <si>
    <t>Ward</t>
  </si>
  <si>
    <t>Minot Afb</t>
  </si>
  <si>
    <t>Anamoose</t>
  </si>
  <si>
    <t>Antler</t>
  </si>
  <si>
    <t>Benedict</t>
  </si>
  <si>
    <t>Berthold</t>
  </si>
  <si>
    <t>Bowbells</t>
  </si>
  <si>
    <t>Burke</t>
  </si>
  <si>
    <t>Burlington</t>
  </si>
  <si>
    <t>Butte</t>
  </si>
  <si>
    <t>Carpio</t>
  </si>
  <si>
    <t>Columbus</t>
  </si>
  <si>
    <t>Crosby</t>
  </si>
  <si>
    <t>Divide</t>
  </si>
  <si>
    <t>Des Lacs</t>
  </si>
  <si>
    <t>Drake</t>
  </si>
  <si>
    <t>Glenburn</t>
  </si>
  <si>
    <t>Renville</t>
  </si>
  <si>
    <t>Granville</t>
  </si>
  <si>
    <t>Karlsruhe</t>
  </si>
  <si>
    <t>Kenmare</t>
  </si>
  <si>
    <t>Kramer</t>
  </si>
  <si>
    <t>Lansford</t>
  </si>
  <si>
    <t>Lignite</t>
  </si>
  <si>
    <t>Mcgregor</t>
  </si>
  <si>
    <t>Williams</t>
  </si>
  <si>
    <t>Makoti</t>
  </si>
  <si>
    <t>Mandaree</t>
  </si>
  <si>
    <t>Max</t>
  </si>
  <si>
    <t>Maxbass</t>
  </si>
  <si>
    <t>Mohall</t>
  </si>
  <si>
    <t>Newburg</t>
  </si>
  <si>
    <t>New Town</t>
  </si>
  <si>
    <t>Mountrail</t>
  </si>
  <si>
    <t>Noonan</t>
  </si>
  <si>
    <t>Parshall</t>
  </si>
  <si>
    <t>Plaza</t>
  </si>
  <si>
    <t>Portal</t>
  </si>
  <si>
    <t>Powers Lake</t>
  </si>
  <si>
    <t>Roseglen</t>
  </si>
  <si>
    <t>Ross</t>
  </si>
  <si>
    <t>Ryder</t>
  </si>
  <si>
    <t>Sawyer</t>
  </si>
  <si>
    <t>Sherwood</t>
  </si>
  <si>
    <t>Souris</t>
  </si>
  <si>
    <t>Stanley</t>
  </si>
  <si>
    <t>Surrey</t>
  </si>
  <si>
    <t>Tolley</t>
  </si>
  <si>
    <t>Velva</t>
  </si>
  <si>
    <t>Voltaire</t>
  </si>
  <si>
    <t>Westhope</t>
  </si>
  <si>
    <t>Wildrose</t>
  </si>
  <si>
    <t>Williston</t>
  </si>
  <si>
    <t>Alamo</t>
  </si>
  <si>
    <t>Alexander</t>
  </si>
  <si>
    <t>Ambrose</t>
  </si>
  <si>
    <t>Arnegard</t>
  </si>
  <si>
    <t>Cartwright</t>
  </si>
  <si>
    <t>Epping</t>
  </si>
  <si>
    <t>Fortuna</t>
  </si>
  <si>
    <t>Grenora</t>
  </si>
  <si>
    <t>Ray</t>
  </si>
  <si>
    <t>Tioga</t>
  </si>
  <si>
    <t>Watford City</t>
  </si>
  <si>
    <t>Zahl</t>
  </si>
  <si>
    <t>58504</t>
  </si>
  <si>
    <t>58501</t>
  </si>
  <si>
    <t>58006</t>
  </si>
  <si>
    <t>58011</t>
  </si>
  <si>
    <t>58012</t>
  </si>
  <si>
    <t>58015</t>
  </si>
  <si>
    <t>58016</t>
  </si>
  <si>
    <t>58017</t>
  </si>
  <si>
    <t>58018</t>
  </si>
  <si>
    <t>58021</t>
  </si>
  <si>
    <t>58027</t>
  </si>
  <si>
    <t>58029</t>
  </si>
  <si>
    <t>58030</t>
  </si>
  <si>
    <t>58031</t>
  </si>
  <si>
    <t>58032</t>
  </si>
  <si>
    <t>58033</t>
  </si>
  <si>
    <t>58035</t>
  </si>
  <si>
    <t>58036</t>
  </si>
  <si>
    <t>58038</t>
  </si>
  <si>
    <t>58040</t>
  </si>
  <si>
    <t>58041</t>
  </si>
  <si>
    <t>58042</t>
  </si>
  <si>
    <t>58043</t>
  </si>
  <si>
    <t>58045</t>
  </si>
  <si>
    <t>58046</t>
  </si>
  <si>
    <t>58047</t>
  </si>
  <si>
    <t>58048</t>
  </si>
  <si>
    <t>58049</t>
  </si>
  <si>
    <t>58051</t>
  </si>
  <si>
    <t>58052</t>
  </si>
  <si>
    <t>58053</t>
  </si>
  <si>
    <t>58054</t>
  </si>
  <si>
    <t>58057</t>
  </si>
  <si>
    <t>58058</t>
  </si>
  <si>
    <t>58059</t>
  </si>
  <si>
    <t>58060</t>
  </si>
  <si>
    <t>58061</t>
  </si>
  <si>
    <t>58062</t>
  </si>
  <si>
    <t>58063</t>
  </si>
  <si>
    <t>58064</t>
  </si>
  <si>
    <t>58067</t>
  </si>
  <si>
    <t>58068</t>
  </si>
  <si>
    <t>58071</t>
  </si>
  <si>
    <t>58072</t>
  </si>
  <si>
    <t>58075</t>
  </si>
  <si>
    <t>58076</t>
  </si>
  <si>
    <t>58077</t>
  </si>
  <si>
    <t>58078</t>
  </si>
  <si>
    <t>58081</t>
  </si>
  <si>
    <t>58102</t>
  </si>
  <si>
    <t>58103</t>
  </si>
  <si>
    <t>58104</t>
  </si>
  <si>
    <t>58121</t>
  </si>
  <si>
    <t>58122</t>
  </si>
  <si>
    <t>58124</t>
  </si>
  <si>
    <t>58125</t>
  </si>
  <si>
    <t>58126</t>
  </si>
  <si>
    <t>58201</t>
  </si>
  <si>
    <t>58202</t>
  </si>
  <si>
    <t>58203</t>
  </si>
  <si>
    <t>58204</t>
  </si>
  <si>
    <t>58205</t>
  </si>
  <si>
    <t>58207</t>
  </si>
  <si>
    <t>58210</t>
  </si>
  <si>
    <t>58212</t>
  </si>
  <si>
    <t>58214</t>
  </si>
  <si>
    <t>58218</t>
  </si>
  <si>
    <t>58220</t>
  </si>
  <si>
    <t>58222</t>
  </si>
  <si>
    <t>58225</t>
  </si>
  <si>
    <t>58227</t>
  </si>
  <si>
    <t>58228</t>
  </si>
  <si>
    <t>58229</t>
  </si>
  <si>
    <t>58230</t>
  </si>
  <si>
    <t>58231</t>
  </si>
  <si>
    <t>58233</t>
  </si>
  <si>
    <t>58235</t>
  </si>
  <si>
    <t>58237</t>
  </si>
  <si>
    <t>58238</t>
  </si>
  <si>
    <t>58240</t>
  </si>
  <si>
    <t>58241</t>
  </si>
  <si>
    <t>58243</t>
  </si>
  <si>
    <t>58249</t>
  </si>
  <si>
    <t>58250</t>
  </si>
  <si>
    <t>58251</t>
  </si>
  <si>
    <t>58254</t>
  </si>
  <si>
    <t>58256</t>
  </si>
  <si>
    <t>58257</t>
  </si>
  <si>
    <t>58258</t>
  </si>
  <si>
    <t>58259</t>
  </si>
  <si>
    <t>58261</t>
  </si>
  <si>
    <t>58262</t>
  </si>
  <si>
    <t>58265</t>
  </si>
  <si>
    <t>58266</t>
  </si>
  <si>
    <t>58267</t>
  </si>
  <si>
    <t>58269</t>
  </si>
  <si>
    <t>58270</t>
  </si>
  <si>
    <t>58271</t>
  </si>
  <si>
    <t>58272</t>
  </si>
  <si>
    <t>58273</t>
  </si>
  <si>
    <t>58274</t>
  </si>
  <si>
    <t>58275</t>
  </si>
  <si>
    <t>58276</t>
  </si>
  <si>
    <t>58277</t>
  </si>
  <si>
    <t>58278</t>
  </si>
  <si>
    <t>58282</t>
  </si>
  <si>
    <t>58301</t>
  </si>
  <si>
    <t>58316</t>
  </si>
  <si>
    <t>58317</t>
  </si>
  <si>
    <t>58318</t>
  </si>
  <si>
    <t>58321</t>
  </si>
  <si>
    <t>58324</t>
  </si>
  <si>
    <t>58329</t>
  </si>
  <si>
    <t>58330</t>
  </si>
  <si>
    <t>58331</t>
  </si>
  <si>
    <t>58332</t>
  </si>
  <si>
    <t>58338</t>
  </si>
  <si>
    <t>58341</t>
  </si>
  <si>
    <t>58344</t>
  </si>
  <si>
    <t>58345</t>
  </si>
  <si>
    <t>58346</t>
  </si>
  <si>
    <t>58348</t>
  </si>
  <si>
    <t>58351</t>
  </si>
  <si>
    <t>58352</t>
  </si>
  <si>
    <t>58356</t>
  </si>
  <si>
    <t>58357</t>
  </si>
  <si>
    <t>58361</t>
  </si>
  <si>
    <t>58365</t>
  </si>
  <si>
    <t>58366</t>
  </si>
  <si>
    <t>58367</t>
  </si>
  <si>
    <t>58368</t>
  </si>
  <si>
    <t>58369</t>
  </si>
  <si>
    <t>58372</t>
  </si>
  <si>
    <t>58374</t>
  </si>
  <si>
    <t>58377</t>
  </si>
  <si>
    <t>58380</t>
  </si>
  <si>
    <t>58384</t>
  </si>
  <si>
    <t>58385</t>
  </si>
  <si>
    <t>58401</t>
  </si>
  <si>
    <t>58405</t>
  </si>
  <si>
    <t>58413</t>
  </si>
  <si>
    <t>58415</t>
  </si>
  <si>
    <t>58416</t>
  </si>
  <si>
    <t>58418</t>
  </si>
  <si>
    <t>58420</t>
  </si>
  <si>
    <t>58421</t>
  </si>
  <si>
    <t>58424</t>
  </si>
  <si>
    <t>58425</t>
  </si>
  <si>
    <t>58426</t>
  </si>
  <si>
    <t>58428</t>
  </si>
  <si>
    <t>58429</t>
  </si>
  <si>
    <t>58433</t>
  </si>
  <si>
    <t>58436</t>
  </si>
  <si>
    <t>58438</t>
  </si>
  <si>
    <t>58439</t>
  </si>
  <si>
    <t>58441</t>
  </si>
  <si>
    <t>58442</t>
  </si>
  <si>
    <t>58443</t>
  </si>
  <si>
    <t>58444</t>
  </si>
  <si>
    <t>58445</t>
  </si>
  <si>
    <t>58448</t>
  </si>
  <si>
    <t>58451</t>
  </si>
  <si>
    <t>58454</t>
  </si>
  <si>
    <t>58455</t>
  </si>
  <si>
    <t>58456</t>
  </si>
  <si>
    <t>58458</t>
  </si>
  <si>
    <t>58460</t>
  </si>
  <si>
    <t>58461</t>
  </si>
  <si>
    <t>58463</t>
  </si>
  <si>
    <t>58464</t>
  </si>
  <si>
    <t>58466</t>
  </si>
  <si>
    <t>58467</t>
  </si>
  <si>
    <t>58472</t>
  </si>
  <si>
    <t>58474</t>
  </si>
  <si>
    <t>58475</t>
  </si>
  <si>
    <t>58478</t>
  </si>
  <si>
    <t>58480</t>
  </si>
  <si>
    <t>58481</t>
  </si>
  <si>
    <t>58482</t>
  </si>
  <si>
    <t>58483</t>
  </si>
  <si>
    <t>58486</t>
  </si>
  <si>
    <t>58487</t>
  </si>
  <si>
    <t>58488</t>
  </si>
  <si>
    <t>58490</t>
  </si>
  <si>
    <t>58492</t>
  </si>
  <si>
    <t>58494</t>
  </si>
  <si>
    <t>58495</t>
  </si>
  <si>
    <t>58496</t>
  </si>
  <si>
    <t>58497</t>
  </si>
  <si>
    <t>58503</t>
  </si>
  <si>
    <t>58505</t>
  </si>
  <si>
    <t>58520</t>
  </si>
  <si>
    <t>58521</t>
  </si>
  <si>
    <t>58523</t>
  </si>
  <si>
    <t>58529</t>
  </si>
  <si>
    <t>58530</t>
  </si>
  <si>
    <t>58531</t>
  </si>
  <si>
    <t>58533</t>
  </si>
  <si>
    <t>58535</t>
  </si>
  <si>
    <t>58538</t>
  </si>
  <si>
    <t>58540</t>
  </si>
  <si>
    <t>58541</t>
  </si>
  <si>
    <t>58542</t>
  </si>
  <si>
    <t>58544</t>
  </si>
  <si>
    <t>58545</t>
  </si>
  <si>
    <t>58552</t>
  </si>
  <si>
    <t>58554</t>
  </si>
  <si>
    <t>58558</t>
  </si>
  <si>
    <t>58559</t>
  </si>
  <si>
    <t>58560</t>
  </si>
  <si>
    <t>58561</t>
  </si>
  <si>
    <t>58562</t>
  </si>
  <si>
    <t>58563</t>
  </si>
  <si>
    <t>58565</t>
  </si>
  <si>
    <t>58568</t>
  </si>
  <si>
    <t>58570</t>
  </si>
  <si>
    <t>58571</t>
  </si>
  <si>
    <t>58572</t>
  </si>
  <si>
    <t>58573</t>
  </si>
  <si>
    <t>58575</t>
  </si>
  <si>
    <t>58576</t>
  </si>
  <si>
    <t>58577</t>
  </si>
  <si>
    <t>58579</t>
  </si>
  <si>
    <t>58580</t>
  </si>
  <si>
    <t>58581</t>
  </si>
  <si>
    <t>58601</t>
  </si>
  <si>
    <t>58620</t>
  </si>
  <si>
    <t>58621</t>
  </si>
  <si>
    <t>58622</t>
  </si>
  <si>
    <t>58623</t>
  </si>
  <si>
    <t>58625</t>
  </si>
  <si>
    <t>58630</t>
  </si>
  <si>
    <t>58631</t>
  </si>
  <si>
    <t>58632</t>
  </si>
  <si>
    <t>58634</t>
  </si>
  <si>
    <t>58636</t>
  </si>
  <si>
    <t>58638</t>
  </si>
  <si>
    <t>58639</t>
  </si>
  <si>
    <t>58640</t>
  </si>
  <si>
    <t>58645</t>
  </si>
  <si>
    <t>58646</t>
  </si>
  <si>
    <t>58647</t>
  </si>
  <si>
    <t>58649</t>
  </si>
  <si>
    <t>58650</t>
  </si>
  <si>
    <t>58651</t>
  </si>
  <si>
    <t>58652</t>
  </si>
  <si>
    <t>58653</t>
  </si>
  <si>
    <t>58655</t>
  </si>
  <si>
    <t>58656</t>
  </si>
  <si>
    <t>58701</t>
  </si>
  <si>
    <t>58703</t>
  </si>
  <si>
    <t>58704</t>
  </si>
  <si>
    <t>58705</t>
  </si>
  <si>
    <t>58707</t>
  </si>
  <si>
    <t>58710</t>
  </si>
  <si>
    <t>58711</t>
  </si>
  <si>
    <t>58716</t>
  </si>
  <si>
    <t>58718</t>
  </si>
  <si>
    <t>58721</t>
  </si>
  <si>
    <t>58722</t>
  </si>
  <si>
    <t>58723</t>
  </si>
  <si>
    <t>58725</t>
  </si>
  <si>
    <t>58727</t>
  </si>
  <si>
    <t>58730</t>
  </si>
  <si>
    <t>58733</t>
  </si>
  <si>
    <t>58736</t>
  </si>
  <si>
    <t>58740</t>
  </si>
  <si>
    <t>58741</t>
  </si>
  <si>
    <t>58744</t>
  </si>
  <si>
    <t>58746</t>
  </si>
  <si>
    <t>58748</t>
  </si>
  <si>
    <t>58750</t>
  </si>
  <si>
    <t>58752</t>
  </si>
  <si>
    <t>58755</t>
  </si>
  <si>
    <t>58756</t>
  </si>
  <si>
    <t>58757</t>
  </si>
  <si>
    <t>58759</t>
  </si>
  <si>
    <t>58760</t>
  </si>
  <si>
    <t>58761</t>
  </si>
  <si>
    <t>58762</t>
  </si>
  <si>
    <t>58763</t>
  </si>
  <si>
    <t>58765</t>
  </si>
  <si>
    <t>58770</t>
  </si>
  <si>
    <t>58771</t>
  </si>
  <si>
    <t>58772</t>
  </si>
  <si>
    <t>58773</t>
  </si>
  <si>
    <t>58775</t>
  </si>
  <si>
    <t>58776</t>
  </si>
  <si>
    <t>58779</t>
  </si>
  <si>
    <t>58781</t>
  </si>
  <si>
    <t>58782</t>
  </si>
  <si>
    <t>58783</t>
  </si>
  <si>
    <t>58784</t>
  </si>
  <si>
    <t>58785</t>
  </si>
  <si>
    <t>58787</t>
  </si>
  <si>
    <t>58788</t>
  </si>
  <si>
    <t>58790</t>
  </si>
  <si>
    <t>58792</t>
  </si>
  <si>
    <t>58793</t>
  </si>
  <si>
    <t>58795</t>
  </si>
  <si>
    <t>58801</t>
  </si>
  <si>
    <t>58830</t>
  </si>
  <si>
    <t>58831</t>
  </si>
  <si>
    <t>58833</t>
  </si>
  <si>
    <t>58835</t>
  </si>
  <si>
    <t>58838</t>
  </si>
  <si>
    <t>58843</t>
  </si>
  <si>
    <t>58844</t>
  </si>
  <si>
    <t>58845</t>
  </si>
  <si>
    <t>58849</t>
  </si>
  <si>
    <t>58852</t>
  </si>
  <si>
    <t>58854</t>
  </si>
  <si>
    <t>58856</t>
  </si>
  <si>
    <t>Interest/Dividends from Investments</t>
  </si>
  <si>
    <t>General Licenses, Permits &amp; Fees</t>
  </si>
  <si>
    <t>General Charges for Services</t>
  </si>
  <si>
    <t>Loan/Bond Payments</t>
  </si>
  <si>
    <t>Construction/Contractor Payments</t>
  </si>
  <si>
    <t>General Health &amp; Welfare</t>
  </si>
  <si>
    <t>General Culture &amp; Recreation</t>
  </si>
  <si>
    <t>General Economic Development</t>
  </si>
  <si>
    <t>ADJUSTMENT TO FUND BALANCE (FOR OFFICE USE ONLY)</t>
  </si>
  <si>
    <t>Total Outstanding Checks</t>
  </si>
  <si>
    <t>Total Deposits in transit</t>
  </si>
  <si>
    <t>Bank Statement Balance</t>
  </si>
  <si>
    <t>Current Year Activity</t>
  </si>
  <si>
    <t>Transfers In</t>
  </si>
  <si>
    <t>Transfers Out</t>
  </si>
  <si>
    <t>FUND BALANCE</t>
  </si>
  <si>
    <t>Local Government Name</t>
  </si>
  <si>
    <t>General Conservation of Natural Resources</t>
  </si>
  <si>
    <t>Beginning Fund Balance</t>
  </si>
  <si>
    <t>CHARGES FOR SERVICES</t>
  </si>
  <si>
    <t>MISCELLANEOUS RECEIPTS</t>
  </si>
  <si>
    <t>Ambulance Services</t>
  </si>
  <si>
    <t>Name</t>
  </si>
  <si>
    <t>Position</t>
  </si>
  <si>
    <t>Phone</t>
  </si>
  <si>
    <t>E-Mail</t>
  </si>
  <si>
    <t>Student Activities</t>
  </si>
  <si>
    <t>Payroll/Benefits</t>
  </si>
  <si>
    <t>Electronic Signature</t>
  </si>
  <si>
    <t>EDUCATION</t>
  </si>
  <si>
    <t>General Education</t>
  </si>
  <si>
    <t>TOTAL EDUCATION</t>
  </si>
  <si>
    <t>Instructions</t>
  </si>
  <si>
    <t>PLEASE ENTER CURRENT CONTACT INFORMATION 
(Primary contact should be listed first)</t>
  </si>
  <si>
    <t>Receipts from Federal Government</t>
  </si>
  <si>
    <t>Per Pupil State Aid</t>
  </si>
  <si>
    <t>General Fines, Forfeits &amp; Penalties</t>
  </si>
  <si>
    <t>Use pre-existing subcategories unless you have a receipt/disbursement subcategory that is &gt; 10% of total receipts/disbursements</t>
  </si>
  <si>
    <t>Insurance Proceeds (Including NDIRF)</t>
  </si>
  <si>
    <t>Fund Type</t>
  </si>
  <si>
    <t>Special Revenue Fund</t>
  </si>
  <si>
    <t>Debt Service Fund</t>
  </si>
  <si>
    <t>Capital Project Fund</t>
  </si>
  <si>
    <t>Enterprise Fund</t>
  </si>
  <si>
    <t>Trust/Agency Fund</t>
  </si>
  <si>
    <t>Fund Names / Types</t>
  </si>
  <si>
    <t>Highway Taxes</t>
  </si>
  <si>
    <t>Water</t>
  </si>
  <si>
    <t>Sewer</t>
  </si>
  <si>
    <t>Garbage</t>
  </si>
  <si>
    <t>Street Lighting</t>
  </si>
  <si>
    <t>Cigarette Tax</t>
  </si>
  <si>
    <t>Passthrough to Park</t>
  </si>
  <si>
    <t>Special Assessments</t>
  </si>
  <si>
    <t>Snow and Ice Removal</t>
  </si>
  <si>
    <t>Activity 1</t>
  </si>
  <si>
    <t>Activity 2</t>
  </si>
  <si>
    <t>ADJUSTMENT BASED ON BANK PREP (FOR OFFICE USE ONLY) (RECEIPTS)</t>
  </si>
  <si>
    <t>ADJUSTMENT BASED ON BANK PREP (FOR OFFICE USE ONLY) (DISBURSEMENTS)</t>
  </si>
  <si>
    <t>-</t>
  </si>
  <si>
    <t>Park Upkeep</t>
  </si>
  <si>
    <t>Debt</t>
  </si>
  <si>
    <t>Notes Payable</t>
  </si>
  <si>
    <t>Bonds Payable</t>
  </si>
  <si>
    <t>Loans Payable</t>
  </si>
  <si>
    <t>Original Amount</t>
  </si>
  <si>
    <t>Purpose of Debt</t>
  </si>
  <si>
    <t>Balance Amount</t>
  </si>
  <si>
    <t>Long-Term Debt Summary</t>
  </si>
  <si>
    <t>Long-Term Debt</t>
  </si>
  <si>
    <t>Enter debt with due dates beyond 1 year on the Long-Term Debt tab.</t>
  </si>
  <si>
    <t>example: Special Fund</t>
  </si>
  <si>
    <t>Swimming Pool Operations</t>
  </si>
  <si>
    <t>Rental Fees (Building, Equipment, etc.)</t>
  </si>
  <si>
    <t>Conservation Related Charges</t>
  </si>
  <si>
    <t>Sale of Assets/Cost of Goods Sold</t>
  </si>
  <si>
    <t>Reimbursements</t>
  </si>
  <si>
    <t>Training</t>
  </si>
  <si>
    <t>Inventory</t>
  </si>
  <si>
    <t>Soil Conservation District Services/Operations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</si>
</sst>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9ADF9"/>
        <bgColor indexed="64"/>
      </patternFill>
    </fill>
    <fill>
      <patternFill patternType="solid">
        <fgColor rgb="FF571E70"/>
        <bgColor indexed="64"/>
      </patternFill>
    </fill>
    <fill>
      <patternFill patternType="solid">
        <fgColor rgb="FFFBE5F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9" borderId="0" xfId="0" applyFill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43" fontId="8" fillId="8" borderId="17" xfId="4" applyFont="1" applyFill="1" applyBorder="1"/>
    <xf numFmtId="0" fontId="2" fillId="9" borderId="0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vertical="center"/>
    </xf>
    <xf numFmtId="49" fontId="8" fillId="8" borderId="17" xfId="4" applyNumberFormat="1" applyFont="1" applyFill="1" applyBorder="1"/>
    <xf numFmtId="49" fontId="0" fillId="9" borderId="0" xfId="0" applyNumberFormat="1" applyFill="1" applyBorder="1"/>
    <xf numFmtId="49" fontId="2" fillId="9" borderId="0" xfId="0" applyNumberFormat="1" applyFont="1" applyFill="1"/>
    <xf numFmtId="0" fontId="14" fillId="0" borderId="0" xfId="0" applyFont="1"/>
    <xf numFmtId="49" fontId="0" fillId="0" borderId="0" xfId="0" applyNumberFormat="1"/>
    <xf numFmtId="0" fontId="0" fillId="0" borderId="0" xfId="0" applyNumberFormat="1"/>
    <xf numFmtId="49" fontId="0" fillId="10" borderId="6" xfId="0" applyNumberFormat="1" applyFill="1" applyBorder="1" applyProtection="1">
      <protection locked="0"/>
    </xf>
    <xf numFmtId="0" fontId="0" fillId="10" borderId="6" xfId="0" applyNumberFormat="1" applyFill="1" applyBorder="1" applyProtection="1">
      <protection locked="0"/>
    </xf>
    <xf numFmtId="0" fontId="0" fillId="10" borderId="6" xfId="0" applyNumberFormat="1" applyFill="1" applyBorder="1" applyAlignment="1" applyProtection="1">
      <alignment horizontal="left"/>
      <protection locked="0"/>
    </xf>
    <xf numFmtId="43" fontId="0" fillId="10" borderId="6" xfId="4" applyFont="1" applyFill="1" applyBorder="1" applyProtection="1">
      <protection locked="0"/>
    </xf>
    <xf numFmtId="49" fontId="0" fillId="10" borderId="17" xfId="0" applyNumberFormat="1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0" borderId="0" xfId="0" applyProtection="1"/>
    <xf numFmtId="0" fontId="2" fillId="2" borderId="3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vertical="center"/>
    </xf>
    <xf numFmtId="0" fontId="2" fillId="14" borderId="3" xfId="0" applyFont="1" applyFill="1" applyBorder="1" applyAlignment="1" applyProtection="1">
      <alignment vertical="center"/>
    </xf>
    <xf numFmtId="0" fontId="4" fillId="11" borderId="12" xfId="0" applyFont="1" applyFill="1" applyBorder="1" applyAlignment="1" applyProtection="1">
      <alignment horizontal="center" vertical="center"/>
    </xf>
    <xf numFmtId="0" fontId="3" fillId="11" borderId="4" xfId="0" applyFont="1" applyFill="1" applyBorder="1" applyAlignment="1" applyProtection="1">
      <alignment horizontal="center" vertical="center"/>
    </xf>
    <xf numFmtId="0" fontId="4" fillId="11" borderId="16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43" fontId="3" fillId="5" borderId="0" xfId="4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wrapText="1"/>
    </xf>
    <xf numFmtId="43" fontId="0" fillId="0" borderId="0" xfId="4" applyFont="1" applyProtection="1"/>
    <xf numFmtId="43" fontId="0" fillId="5" borderId="17" xfId="4" applyFont="1" applyFill="1" applyBorder="1" applyProtection="1"/>
    <xf numFmtId="0" fontId="4" fillId="11" borderId="13" xfId="0" applyFont="1" applyFill="1" applyBorder="1" applyAlignment="1" applyProtection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 applyProtection="1">
      <alignment horizontal="center" vertical="center"/>
    </xf>
    <xf numFmtId="49" fontId="2" fillId="15" borderId="4" xfId="0" applyNumberFormat="1" applyFont="1" applyFill="1" applyBorder="1" applyAlignment="1" applyProtection="1">
      <alignment horizontal="center" vertical="center" wrapText="1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0" fillId="0" borderId="17" xfId="0" applyBorder="1" applyProtection="1">
      <protection locked="0"/>
    </xf>
    <xf numFmtId="43" fontId="0" fillId="7" borderId="17" xfId="4" applyFont="1" applyFill="1" applyBorder="1" applyProtection="1">
      <protection locked="0"/>
    </xf>
    <xf numFmtId="0" fontId="9" fillId="4" borderId="12" xfId="0" applyFont="1" applyFill="1" applyBorder="1" applyAlignment="1" applyProtection="1">
      <alignment horizontal="center" vertical="center"/>
    </xf>
    <xf numFmtId="0" fontId="3" fillId="11" borderId="12" xfId="0" applyFont="1" applyFill="1" applyBorder="1" applyAlignment="1" applyProtection="1">
      <alignment horizontal="center" vertical="center"/>
    </xf>
    <xf numFmtId="0" fontId="2" fillId="15" borderId="4" xfId="0" applyNumberFormat="1" applyFont="1" applyFill="1" applyBorder="1" applyAlignment="1" applyProtection="1">
      <alignment horizontal="center" vertical="center" wrapText="1"/>
    </xf>
    <xf numFmtId="0" fontId="2" fillId="15" borderId="4" xfId="0" applyNumberFormat="1" applyFont="1" applyFill="1" applyBorder="1" applyAlignment="1" applyProtection="1">
      <alignment vertical="center" wrapText="1"/>
    </xf>
    <xf numFmtId="0" fontId="2" fillId="15" borderId="16" xfId="0" applyNumberFormat="1" applyFont="1" applyFill="1" applyBorder="1" applyAlignment="1" applyProtection="1">
      <alignment horizontal="center" vertical="center" wrapText="1"/>
    </xf>
    <xf numFmtId="0" fontId="2" fillId="15" borderId="16" xfId="0" applyNumberFormat="1" applyFont="1" applyFill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vertical="center"/>
    </xf>
    <xf numFmtId="0" fontId="11" fillId="13" borderId="3" xfId="0" applyFont="1" applyFill="1" applyBorder="1" applyAlignment="1" applyProtection="1">
      <alignment vertical="center"/>
    </xf>
    <xf numFmtId="0" fontId="11" fillId="13" borderId="4" xfId="0" applyFont="1" applyFill="1" applyBorder="1" applyAlignment="1" applyProtection="1">
      <alignment vertical="center"/>
    </xf>
    <xf numFmtId="0" fontId="11" fillId="13" borderId="16" xfId="0" applyFont="1" applyFill="1" applyBorder="1" applyAlignment="1" applyProtection="1">
      <alignment vertical="center"/>
    </xf>
    <xf numFmtId="0" fontId="11" fillId="13" borderId="5" xfId="0" applyFont="1" applyFill="1" applyBorder="1" applyAlignment="1" applyProtection="1">
      <alignment vertical="center"/>
    </xf>
    <xf numFmtId="0" fontId="17" fillId="15" borderId="0" xfId="0" applyNumberFormat="1" applyFont="1" applyFill="1" applyAlignment="1" applyProtection="1">
      <alignment wrapText="1"/>
    </xf>
    <xf numFmtId="0" fontId="7" fillId="0" borderId="0" xfId="0" applyNumberFormat="1" applyFont="1" applyProtection="1"/>
    <xf numFmtId="14" fontId="0" fillId="0" borderId="0" xfId="0" applyNumberFormat="1" applyProtection="1"/>
    <xf numFmtId="22" fontId="0" fillId="0" borderId="0" xfId="0" applyNumberFormat="1" applyProtection="1"/>
    <xf numFmtId="0" fontId="13" fillId="9" borderId="0" xfId="0" applyFont="1" applyFill="1" applyAlignment="1">
      <alignment horizontal="left" vertical="center" wrapText="1" indent="2"/>
    </xf>
    <xf numFmtId="0" fontId="2" fillId="15" borderId="7" xfId="0" applyNumberFormat="1" applyFont="1" applyFill="1" applyBorder="1" applyAlignment="1" applyProtection="1">
      <alignment horizontal="center" vertical="center" wrapText="1"/>
    </xf>
    <xf numFmtId="0" fontId="2" fillId="15" borderId="7" xfId="0" applyNumberFormat="1" applyFont="1" applyFill="1" applyBorder="1" applyAlignment="1" applyProtection="1">
      <alignment vertical="center" wrapText="1"/>
    </xf>
    <xf numFmtId="0" fontId="0" fillId="19" borderId="0" xfId="0" applyFill="1" applyProtection="1"/>
    <xf numFmtId="0" fontId="2" fillId="6" borderId="17" xfId="0" applyFont="1" applyFill="1" applyBorder="1" applyAlignment="1" applyProtection="1">
      <alignment vertical="center" wrapText="1"/>
    </xf>
    <xf numFmtId="0" fontId="2" fillId="6" borderId="17" xfId="4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6" borderId="0" xfId="0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43" fontId="0" fillId="4" borderId="0" xfId="4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</xf>
    <xf numFmtId="43" fontId="0" fillId="4" borderId="0" xfId="4" applyFont="1" applyFill="1" applyBorder="1" applyAlignment="1" applyProtection="1">
      <alignment vertical="center"/>
    </xf>
    <xf numFmtId="43" fontId="0" fillId="0" borderId="1" xfId="4" applyFont="1" applyBorder="1" applyAlignment="1" applyProtection="1">
      <alignment vertical="center"/>
      <protection locked="0"/>
    </xf>
    <xf numFmtId="43" fontId="0" fillId="0" borderId="17" xfId="4" applyFont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right" vertical="center"/>
    </xf>
    <xf numFmtId="43" fontId="0" fillId="4" borderId="2" xfId="4" applyFont="1" applyFill="1" applyBorder="1" applyAlignment="1" applyProtection="1">
      <alignment vertical="center"/>
    </xf>
    <xf numFmtId="43" fontId="0" fillId="4" borderId="14" xfId="4" applyFont="1" applyFill="1" applyBorder="1" applyAlignment="1" applyProtection="1">
      <alignment vertical="center"/>
    </xf>
    <xf numFmtId="43" fontId="0" fillId="4" borderId="12" xfId="4" applyFont="1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3" fontId="0" fillId="4" borderId="11" xfId="4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44" fontId="0" fillId="4" borderId="0" xfId="1" applyFont="1" applyFill="1" applyAlignment="1" applyProtection="1">
      <alignment vertical="center"/>
    </xf>
    <xf numFmtId="43" fontId="0" fillId="4" borderId="19" xfId="4" applyFont="1" applyFill="1" applyBorder="1" applyAlignment="1" applyProtection="1">
      <alignment vertical="center"/>
    </xf>
    <xf numFmtId="0" fontId="12" fillId="13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43" fontId="0" fillId="11" borderId="0" xfId="4" applyFont="1" applyFill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0" fillId="11" borderId="6" xfId="0" applyFont="1" applyFill="1" applyBorder="1" applyAlignment="1" applyProtection="1">
      <alignment vertical="center"/>
    </xf>
    <xf numFmtId="43" fontId="0" fillId="11" borderId="0" xfId="4" applyFont="1" applyFill="1" applyBorder="1" applyAlignment="1" applyProtection="1">
      <alignment vertical="center"/>
    </xf>
    <xf numFmtId="43" fontId="0" fillId="0" borderId="6" xfId="4" applyFont="1" applyBorder="1" applyAlignment="1" applyProtection="1">
      <alignment vertical="center"/>
      <protection locked="0"/>
    </xf>
    <xf numFmtId="0" fontId="2" fillId="13" borderId="0" xfId="0" applyFont="1" applyFill="1" applyAlignment="1" applyProtection="1">
      <alignment horizontal="right" vertical="center"/>
    </xf>
    <xf numFmtId="43" fontId="0" fillId="11" borderId="2" xfId="4" applyFont="1" applyFill="1" applyBorder="1" applyAlignment="1" applyProtection="1">
      <alignment vertical="center"/>
    </xf>
    <xf numFmtId="43" fontId="0" fillId="11" borderId="14" xfId="4" applyFont="1" applyFill="1" applyBorder="1" applyAlignment="1" applyProtection="1">
      <alignment vertical="center"/>
    </xf>
    <xf numFmtId="43" fontId="0" fillId="0" borderId="10" xfId="4" applyFont="1" applyBorder="1" applyAlignment="1" applyProtection="1">
      <alignment vertical="center"/>
      <protection locked="0"/>
    </xf>
    <xf numFmtId="0" fontId="0" fillId="11" borderId="17" xfId="0" applyFont="1" applyFill="1" applyBorder="1" applyAlignment="1" applyProtection="1">
      <alignment vertical="center"/>
    </xf>
    <xf numFmtId="43" fontId="0" fillId="11" borderId="12" xfId="4" applyFont="1" applyFill="1" applyBorder="1" applyAlignment="1" applyProtection="1">
      <alignment vertical="center"/>
    </xf>
    <xf numFmtId="43" fontId="0" fillId="11" borderId="19" xfId="4" applyFont="1" applyFill="1" applyBorder="1" applyAlignment="1" applyProtection="1">
      <alignment vertical="center"/>
    </xf>
    <xf numFmtId="43" fontId="0" fillId="11" borderId="11" xfId="4" applyFont="1" applyFill="1" applyBorder="1" applyAlignment="1" applyProtection="1">
      <alignment vertical="center"/>
    </xf>
    <xf numFmtId="0" fontId="2" fillId="16" borderId="0" xfId="0" applyFont="1" applyFill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0" fontId="0" fillId="7" borderId="13" xfId="0" applyFill="1" applyBorder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17" xfId="0" applyFill="1" applyBorder="1" applyAlignment="1" applyProtection="1">
      <alignment vertical="center"/>
    </xf>
    <xf numFmtId="43" fontId="0" fillId="7" borderId="0" xfId="0" applyNumberFormat="1" applyFill="1" applyAlignment="1" applyProtection="1">
      <alignment vertical="center"/>
    </xf>
    <xf numFmtId="43" fontId="0" fillId="7" borderId="15" xfId="0" applyNumberFormat="1" applyFill="1" applyBorder="1" applyAlignment="1" applyProtection="1">
      <alignment vertical="center"/>
    </xf>
    <xf numFmtId="43" fontId="0" fillId="7" borderId="0" xfId="4" applyFont="1" applyFill="1" applyBorder="1" applyAlignment="1" applyProtection="1">
      <alignment vertical="center"/>
    </xf>
    <xf numFmtId="43" fontId="0" fillId="18" borderId="17" xfId="4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43" fontId="16" fillId="7" borderId="2" xfId="4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0" fontId="0" fillId="11" borderId="6" xfId="0" applyFont="1" applyFill="1" applyBorder="1" applyAlignment="1" applyProtection="1">
      <alignment vertical="center"/>
      <protection locked="0"/>
    </xf>
    <xf numFmtId="0" fontId="0" fillId="11" borderId="17" xfId="0" applyFont="1" applyFill="1" applyBorder="1" applyAlignment="1" applyProtection="1">
      <alignment vertical="center"/>
      <protection locked="0"/>
    </xf>
    <xf numFmtId="0" fontId="15" fillId="9" borderId="0" xfId="0" applyFont="1" applyFill="1" applyAlignment="1">
      <alignment horizontal="center"/>
    </xf>
    <xf numFmtId="0" fontId="2" fillId="21" borderId="17" xfId="0" applyFont="1" applyFill="1" applyBorder="1" applyAlignment="1" applyProtection="1">
      <alignment vertical="center" wrapText="1"/>
    </xf>
    <xf numFmtId="0" fontId="0" fillId="22" borderId="17" xfId="0" applyFill="1" applyBorder="1" applyProtection="1">
      <protection locked="0"/>
    </xf>
    <xf numFmtId="0" fontId="3" fillId="20" borderId="8" xfId="0" applyFont="1" applyFill="1" applyBorder="1" applyAlignment="1" applyProtection="1">
      <alignment vertical="center"/>
    </xf>
    <xf numFmtId="0" fontId="3" fillId="20" borderId="7" xfId="0" applyFont="1" applyFill="1" applyBorder="1" applyAlignment="1" applyProtection="1">
      <alignment horizontal="right" vertical="center"/>
    </xf>
    <xf numFmtId="0" fontId="0" fillId="22" borderId="17" xfId="0" applyNumberFormat="1" applyFill="1" applyBorder="1" applyProtection="1">
      <protection locked="0"/>
    </xf>
    <xf numFmtId="0" fontId="3" fillId="20" borderId="0" xfId="0" applyFont="1" applyFill="1" applyBorder="1" applyAlignment="1" applyProtection="1">
      <alignment horizontal="right" vertical="center"/>
    </xf>
    <xf numFmtId="43" fontId="3" fillId="20" borderId="0" xfId="4" applyFont="1" applyFill="1" applyBorder="1" applyAlignment="1" applyProtection="1">
      <alignment vertical="center"/>
    </xf>
    <xf numFmtId="43" fontId="0" fillId="22" borderId="17" xfId="4" applyFont="1" applyFill="1" applyBorder="1" applyProtection="1">
      <protection locked="0"/>
    </xf>
    <xf numFmtId="43" fontId="0" fillId="22" borderId="10" xfId="4" applyFont="1" applyFill="1" applyBorder="1" applyProtection="1">
      <protection locked="0"/>
    </xf>
    <xf numFmtId="0" fontId="13" fillId="9" borderId="0" xfId="0" applyFont="1" applyFill="1" applyAlignment="1">
      <alignment vertical="top" wrapText="1"/>
    </xf>
    <xf numFmtId="43" fontId="0" fillId="0" borderId="6" xfId="4" applyFont="1" applyFill="1" applyBorder="1" applyAlignment="1" applyProtection="1">
      <alignment vertical="center"/>
      <protection locked="0"/>
    </xf>
    <xf numFmtId="43" fontId="0" fillId="0" borderId="17" xfId="4" applyFont="1" applyFill="1" applyBorder="1" applyAlignment="1" applyProtection="1">
      <alignment vertical="center"/>
    </xf>
    <xf numFmtId="43" fontId="0" fillId="0" borderId="10" xfId="4" applyFont="1" applyFill="1" applyBorder="1" applyAlignment="1" applyProtection="1">
      <alignment vertical="center"/>
      <protection locked="0"/>
    </xf>
    <xf numFmtId="43" fontId="0" fillId="0" borderId="10" xfId="4" applyFont="1" applyFill="1" applyBorder="1" applyAlignment="1" applyProtection="1">
      <alignment vertical="center"/>
    </xf>
    <xf numFmtId="43" fontId="0" fillId="0" borderId="17" xfId="4" applyFont="1" applyFill="1" applyBorder="1" applyAlignment="1" applyProtection="1">
      <alignment vertical="center"/>
      <protection locked="0"/>
    </xf>
    <xf numFmtId="0" fontId="7" fillId="17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13" fillId="9" borderId="0" xfId="0" applyFont="1" applyFill="1" applyAlignment="1">
      <alignment horizontal="left" vertical="center" wrapText="1" indent="2"/>
    </xf>
    <xf numFmtId="0" fontId="15" fillId="9" borderId="0" xfId="0" applyFont="1" applyFill="1" applyAlignment="1">
      <alignment horizontal="center"/>
    </xf>
    <xf numFmtId="0" fontId="13" fillId="9" borderId="0" xfId="0" applyFont="1" applyFill="1" applyAlignment="1">
      <alignment horizontal="left" vertical="top" wrapText="1" indent="2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left" vertical="center"/>
    </xf>
    <xf numFmtId="0" fontId="10" fillId="9" borderId="0" xfId="0" applyFont="1" applyFill="1" applyAlignment="1">
      <alignment horizontal="center" wrapText="1"/>
    </xf>
    <xf numFmtId="0" fontId="10" fillId="9" borderId="0" xfId="0" applyFont="1" applyFill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5">
    <cellStyle name="Comma" xfId="4" builtinId="3"/>
    <cellStyle name="Currency" xfId="1" builtinId="4"/>
    <cellStyle name="Normal" xfId="0" builtinId="0"/>
    <cellStyle name="Normal 2" xfId="2" xr:uid="{8DF7AC4F-EC1A-4014-976C-16089B1BAC44}"/>
    <cellStyle name="Normal 3" xfId="3" xr:uid="{7F03F05B-400B-4182-A616-623A644998CA}"/>
  </cellStyles>
  <dxfs count="38">
    <dxf>
      <protection locked="1" hidden="0"/>
    </dxf>
    <dxf>
      <protection locked="1" hidden="0"/>
    </dxf>
    <dxf>
      <protection locked="1" hidden="0"/>
    </dxf>
    <dxf>
      <font>
        <b/>
        <i val="0"/>
        <color rgb="FFFF0000"/>
      </font>
      <fill>
        <patternFill>
          <bgColor rgb="FFFFFF00"/>
        </patternFill>
      </fill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9" tint="-0.49998474074526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2" tint="-0.24994659260841701"/>
      </font>
    </dxf>
    <dxf>
      <font>
        <color theme="3" tint="0.39994506668294322"/>
      </font>
    </dxf>
    <dxf>
      <font>
        <color theme="1"/>
      </font>
      <fill>
        <patternFill>
          <bgColor theme="1"/>
        </patternFill>
      </fill>
    </dxf>
    <dxf>
      <numFmt numFmtId="0" formatCode="General"/>
    </dxf>
    <dxf>
      <numFmt numFmtId="0" formatCode="General"/>
    </dxf>
    <dxf>
      <numFmt numFmtId="30" formatCode="@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571E70"/>
      <color rgb="FFC20EC2"/>
      <color rgb="FFFBE5FB"/>
      <color rgb="FFF9A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76199</xdr:rowOff>
    </xdr:from>
    <xdr:to>
      <xdr:col>5</xdr:col>
      <xdr:colOff>1390650</xdr:colOff>
      <xdr:row>15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0984AA-0A1E-425A-A5C5-1625E5160000}"/>
            </a:ext>
          </a:extLst>
        </xdr:cNvPr>
        <xdr:cNvSpPr txBox="1"/>
      </xdr:nvSpPr>
      <xdr:spPr>
        <a:xfrm>
          <a:off x="123825" y="457199"/>
          <a:ext cx="8839200" cy="27241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chemeClr val="accent4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COVER Tab</a:t>
          </a:r>
          <a:endParaRPr lang="en-US" sz="1100">
            <a:solidFill>
              <a:schemeClr val="accent4">
                <a:lumMod val="75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4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Financial Report: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all fields in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Financial Report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section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Audit Period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field, please select from the drop-down options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4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Cash Summary: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Only complete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Beginning Balance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field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Beginning Balance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of </a:t>
          </a:r>
          <a:r>
            <a:rPr lang="en-US" sz="1100" b="1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funds ~ this should be equal 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Ending Balance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(of all funds) from the previous year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Note: if any adjustments were made to your prior year’s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Ending Balance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then use that amount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4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Fund Information: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all funds used other than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 Fund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(which is already included)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Note: if you have more funds than the worksheet allows please contact our office for an extended review file</a:t>
          </a:r>
        </a:p>
        <a:p>
          <a:endParaRPr lang="en-US" sz="1100"/>
        </a:p>
      </xdr:txBody>
    </xdr:sp>
    <xdr:clientData/>
  </xdr:twoCellAnchor>
  <xdr:twoCellAnchor>
    <xdr:from>
      <xdr:col>0</xdr:col>
      <xdr:colOff>123823</xdr:colOff>
      <xdr:row>16</xdr:row>
      <xdr:rowOff>66675</xdr:rowOff>
    </xdr:from>
    <xdr:to>
      <xdr:col>5</xdr:col>
      <xdr:colOff>1390649</xdr:colOff>
      <xdr:row>82</xdr:row>
      <xdr:rowOff>114301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62D9AA-9816-4153-B63A-AE4300246636}"/>
            </a:ext>
          </a:extLst>
        </xdr:cNvPr>
        <xdr:cNvSpPr txBox="1"/>
      </xdr:nvSpPr>
      <xdr:spPr>
        <a:xfrm>
          <a:off x="123823" y="3305175"/>
          <a:ext cx="8839201" cy="1262062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chemeClr val="accent5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ACTIVITIES Tab</a:t>
          </a:r>
          <a:endParaRPr lang="en-US" sz="1100">
            <a:solidFill>
              <a:schemeClr val="accent5">
                <a:lumMod val="75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5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Receipts/Taxes: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Any tax receipt, not already listed,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Taxes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5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Receipts/Licenses, Permits &amp; Fees: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license, permit &amp; fee receipts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Licenses, Permits &amp; Fees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 unless any individual receipt type is greater than 10% of total receipts then it should be itemized separately in the spaces provided by clicking the ‘+’ to add additional rows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5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Receipts/Intergovernmental: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Any intergovernmental receipt, not already listed,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Intergovernmental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5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Receipts/Charges for Services: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Each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Charges for Services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receipt type should be itemized separately 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5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Receipts/Fines, Forfeits &amp; Penalties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receipt types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Fine, Forfeits &amp; Penalties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  <a:tabLst>
              <a:tab pos="2571750" algn="l"/>
            </a:tabLst>
          </a:pPr>
          <a:r>
            <a:rPr lang="en-US" sz="1100">
              <a:solidFill>
                <a:schemeClr val="accent5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Receipts/Miscellaneous: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miscellaneous receipts, not already listed,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Miscellaneous Receipts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 unless any individual receipt type is greater than 10% of total receipts then it should be itemized separately in the spaces provided by clicking the ‘+’ to add additional rows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Only receipt types not fitting categories above should be included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Disbursements/General Government: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expenditures not specifically categorized below should be included here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operating expenditures, not already listed,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General Government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 unless any individual expenditure type is greater than 10% of total expenditures then it should be itemized separately in the spaces provided by clicking the ‘+’ to add additional rows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Disbursements/Public Safety: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Any other type of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Public Safety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expenditure type should be itemized separately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Generally, fire districts will include all service-related expenditures here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Generally, ambulance districts will include all service-related expenditures here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Disbursements/Public Works: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Any specific construction projects should be itemized separately in this section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Any purchase for which a loan or bond was needed should be itemized separately in this section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Disbursements/Health &amp; Welfare: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Health &amp; Welfare expenditure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Health &amp; Welfare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 unless any individual expenditure type is greater than 10% of total expenditures then it should be itemized separately in the spaces provided by clicking the ‘+’ to add additional rows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Disbursements/Culture &amp; Recreation: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Culture &amp; Recreation expenditure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Culture &amp; Recreation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 unless any individual expenditure type is greater than 10% of total expenditures then it should be itemized separately in the spaces provided by clicking the ‘+’ to add additional rows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Generally, park districts will include all service-related expenditures here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Generally, recreation service districts will include all service-related expenditures here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Disbursements/Conservation of Natural Resources: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Conservation of Natural Resources expenditure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Conservation of Natural Resources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line item unless any individual expenditure type is greater than 10% of total expenditures then it should be itemized separately in the spaces provided by clicking the ‘+’ to add additional rows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Generally, water resource districts will include all service-related expenditures here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Generally, soil conservation districts will include all service-related expenditures here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Disbursements/Economic Development: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Economic Development expenditure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Other Economic Development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item unless any individual expenditure type is greater than 10% of total expenditures then it should be itemized separately in the spaces provided by clicking the ‘+’ to add additional rows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Generally, job development authorities will include all service-related expenditures here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accent2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Disbursements/Education:</a:t>
          </a:r>
        </a:p>
        <a:p>
          <a:pPr marL="342900" marR="0" lvl="0" indent="-342900">
            <a:lnSpc>
              <a:spcPct val="10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All Education expenditure should be combined into the </a:t>
          </a:r>
          <a:r>
            <a:rPr lang="en-US" sz="1100" i="1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All Other Education</a:t>
          </a: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line item unless any individual expenditure type is greater than 10% of total expenditures then it should be itemized separately in the spaces provided by clicking the ‘+’ to add additional rows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5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Generally, school districts will include all service-related expenditures here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133349</xdr:colOff>
      <xdr:row>83</xdr:row>
      <xdr:rowOff>66676</xdr:rowOff>
    </xdr:from>
    <xdr:to>
      <xdr:col>5</xdr:col>
      <xdr:colOff>1381125</xdr:colOff>
      <xdr:row>90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87EAFBA-BA85-4B9D-B10F-EC74BF36FF71}"/>
            </a:ext>
          </a:extLst>
        </xdr:cNvPr>
        <xdr:cNvSpPr txBox="1"/>
      </xdr:nvSpPr>
      <xdr:spPr>
        <a:xfrm>
          <a:off x="133349" y="16068676"/>
          <a:ext cx="8820151" cy="1409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chemeClr val="accent6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CASH &amp; INVESTMENTS Tab</a:t>
          </a:r>
          <a:endParaRPr lang="en-US" sz="1100">
            <a:solidFill>
              <a:schemeClr val="accent6">
                <a:lumMod val="75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6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Cash &amp; Investments: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all bank accounts owned, enter on a separate line their Year End Stmt Balance &amp; any applicable adjustments (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Uncashed Checks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or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Deposits in Transit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the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Type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field, please select from the drop-down options</a:t>
          </a:r>
        </a:p>
        <a:p>
          <a:endParaRPr lang="en-US" sz="1100"/>
        </a:p>
      </xdr:txBody>
    </xdr:sp>
    <xdr:clientData/>
  </xdr:twoCellAnchor>
  <xdr:twoCellAnchor>
    <xdr:from>
      <xdr:col>0</xdr:col>
      <xdr:colOff>123825</xdr:colOff>
      <xdr:row>99</xdr:row>
      <xdr:rowOff>186690</xdr:rowOff>
    </xdr:from>
    <xdr:to>
      <xdr:col>5</xdr:col>
      <xdr:colOff>1395730</xdr:colOff>
      <xdr:row>106</xdr:row>
      <xdr:rowOff>71120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49BB9F-EE79-4AC2-B2B6-C47CD37190F3}"/>
            </a:ext>
          </a:extLst>
        </xdr:cNvPr>
        <xdr:cNvSpPr txBox="1"/>
      </xdr:nvSpPr>
      <xdr:spPr>
        <a:xfrm>
          <a:off x="123825" y="19236690"/>
          <a:ext cx="8844280" cy="12179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chemeClr val="accent4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CONTACT INFORMATION Tab</a:t>
          </a:r>
          <a:endParaRPr lang="en-US" sz="1100">
            <a:solidFill>
              <a:schemeClr val="accent4">
                <a:lumMod val="75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chemeClr val="accent4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Contact Information: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all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Contact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fields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When completed please Excel file to the ND State Auditor’s Office</a:t>
          </a:r>
        </a:p>
        <a:p>
          <a:endParaRPr lang="en-US" sz="1100"/>
        </a:p>
      </xdr:txBody>
    </xdr:sp>
    <xdr:clientData/>
  </xdr:twoCellAnchor>
  <xdr:twoCellAnchor>
    <xdr:from>
      <xdr:col>0</xdr:col>
      <xdr:colOff>129540</xdr:colOff>
      <xdr:row>91</xdr:row>
      <xdr:rowOff>46990</xdr:rowOff>
    </xdr:from>
    <xdr:to>
      <xdr:col>5</xdr:col>
      <xdr:colOff>1390650</xdr:colOff>
      <xdr:row>99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7CCFBCF-5C7E-6AC5-F082-15EF9180718D}"/>
            </a:ext>
          </a:extLst>
        </xdr:cNvPr>
        <xdr:cNvSpPr txBox="1"/>
      </xdr:nvSpPr>
      <xdr:spPr>
        <a:xfrm>
          <a:off x="129540" y="17572990"/>
          <a:ext cx="8833485" cy="1562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71E70"/>
              </a:solidFill>
            </a:rPr>
            <a:t>LONG-TERM</a:t>
          </a:r>
          <a:r>
            <a:rPr lang="en-US" sz="1100" baseline="0">
              <a:solidFill>
                <a:srgbClr val="571E70"/>
              </a:solidFill>
            </a:rPr>
            <a:t> DEBT Tab</a:t>
          </a:r>
        </a:p>
        <a:p>
          <a:endParaRPr lang="en-US" sz="1100" baseline="0"/>
        </a:p>
        <a:p>
          <a:r>
            <a:rPr lang="en-US" sz="1100" baseline="0">
              <a:solidFill>
                <a:srgbClr val="571E70"/>
              </a:solidFill>
            </a:rPr>
            <a:t>Long-Term Debt: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/>
            <a:t>For</a:t>
          </a:r>
          <a:r>
            <a:rPr lang="en-US" sz="1100" baseline="0"/>
            <a:t> all debt (loans, bonds, notes, etc.) that will take longer than one year to pay off.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field, please select from the drop-down options.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Purpose of Debt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 tell us what the debt was for (example: Street Improvement, Fire Hall, etc.).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Original Amount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want to know the total amount of money that was received and needs to be paid off.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Balance Amount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want to know what is left to be paid off.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10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27</xdr:row>
      <xdr:rowOff>76200</xdr:rowOff>
    </xdr:from>
    <xdr:to>
      <xdr:col>4</xdr:col>
      <xdr:colOff>895350</xdr:colOff>
      <xdr:row>35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0665D4D-C00B-466E-ACF7-112D6C92AE11}"/>
            </a:ext>
          </a:extLst>
        </xdr:cNvPr>
        <xdr:cNvSpPr txBox="1"/>
      </xdr:nvSpPr>
      <xdr:spPr>
        <a:xfrm>
          <a:off x="1028700" y="4876800"/>
          <a:ext cx="4191000" cy="15430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 State Auditor's Office</a:t>
          </a:r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Government Division</a:t>
          </a:r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East Boulevard Ave, Dept. 117</a:t>
          </a:r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Bismarck, ND  58505-0600</a:t>
          </a:r>
        </a:p>
        <a:p>
          <a:pPr algn="ctr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Telephone: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(701) 328-2241</a:t>
          </a:r>
        </a:p>
        <a:p>
          <a:pPr algn="ctr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Email: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saoadmin@nd.gov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8547AE-4D9A-46EC-9A2B-4306AB790528}" name="Table4" displayName="Table4" ref="H1:I7" totalsRowShown="0">
  <autoFilter ref="H1:I7" xr:uid="{338547AE-4D9A-46EC-9A2B-4306AB790528}"/>
  <tableColumns count="2">
    <tableColumn id="1" xr3:uid="{1911C268-F660-48E6-A725-A2F9D500AFBF}" name="Audit Period"/>
    <tableColumn id="2" xr3:uid="{76A1D40A-A24D-4279-A8A2-4A9336A8FF8A}" name="Fund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186EED4-8F09-4A37-98D8-5C478D39C4BF}" name="Table5" displayName="Table5" ref="A1:C315" totalsRowShown="0">
  <autoFilter ref="A1:C315" xr:uid="{2186EED4-8F09-4A37-98D8-5C478D39C4BF}"/>
  <tableColumns count="3">
    <tableColumn id="1" xr3:uid="{68EA6334-2BC5-4F74-ACBE-8C2829289E7B}" name="Zip Code" dataDxfId="15"/>
    <tableColumn id="2" xr3:uid="{5857A5BC-29EC-4CB7-A9C2-5AB3B7F68DFD}" name="City" dataDxfId="14"/>
    <tableColumn id="3" xr3:uid="{322D81B4-6F47-4D9E-969B-7BD964667C7C}" name="County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7A9D08-E91A-44D7-985F-8AEC131F174D}" name="Table2" displayName="Table2" ref="J4:J9" totalsRowShown="0" headerRowDxfId="6" dataDxfId="5">
  <autoFilter ref="J4:J9" xr:uid="{C17A9D08-E91A-44D7-985F-8AEC131F174D}"/>
  <tableColumns count="1">
    <tableColumn id="1" xr3:uid="{0A5403DE-2EBB-446A-8FB4-3B2FE23D15DF}" name="Type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7A0C4B-7D00-4185-9877-1FCBAF467B9C}" name="Table1" displayName="Table1" ref="G3:G7" totalsRowShown="0" headerRowDxfId="2" dataDxfId="1">
  <autoFilter ref="G3:G7" xr:uid="{097A0C4B-7D00-4185-9877-1FCBAF467B9C}"/>
  <tableColumns count="1">
    <tableColumn id="1" xr3:uid="{D916C8A0-50FF-4EFC-BE35-927429C777EF}" name="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C571E-EC36-4569-A71F-59BA46A3E5DC}">
  <sheetPr>
    <tabColor theme="6" tint="0.39997558519241921"/>
  </sheetPr>
  <dimension ref="A1:F1"/>
  <sheetViews>
    <sheetView workbookViewId="0">
      <selection sqref="A1:F1"/>
    </sheetView>
  </sheetViews>
  <sheetFormatPr defaultRowHeight="14.4" x14ac:dyDescent="0.3"/>
  <cols>
    <col min="1" max="6" width="22.6640625" customWidth="1"/>
  </cols>
  <sheetData>
    <row r="1" spans="1:6" ht="30" customHeight="1" x14ac:dyDescent="0.3">
      <c r="A1" s="134" t="s">
        <v>764</v>
      </c>
      <c r="B1" s="134"/>
      <c r="C1" s="134"/>
      <c r="D1" s="134"/>
      <c r="E1" s="134"/>
      <c r="F1" s="134"/>
    </row>
  </sheetData>
  <sheetProtection algorithmName="SHA-512" hashValue="4zEMv8fIMvv+w3hY1Z+5iJ6Q8ppmxPw9VvFt0DTPEbM9x2Gchc5VK5DKrOdNkosCe5/eV9OsgWhWbfBj1JXaXA==" saltValue="vh6dLgMceqZun7T/fxm+wA==" spinCount="100000" sheet="1" objects="1" scenarios="1"/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2FA2B-8CDF-42FB-AA29-1CE94BD9E854}">
  <sheetPr>
    <tabColor theme="7" tint="0.39997558519241921"/>
  </sheetPr>
  <dimension ref="A1:I59"/>
  <sheetViews>
    <sheetView tabSelected="1" zoomScaleNormal="100" workbookViewId="0">
      <selection activeCell="C5" sqref="C5"/>
    </sheetView>
  </sheetViews>
  <sheetFormatPr defaultRowHeight="14.4" x14ac:dyDescent="0.3"/>
  <cols>
    <col min="1" max="1" width="3.6640625" customWidth="1"/>
    <col min="2" max="2" width="22.33203125" customWidth="1"/>
    <col min="3" max="3" width="38" customWidth="1"/>
    <col min="4" max="4" width="1.88671875" customWidth="1"/>
    <col min="5" max="5" width="21.88671875" customWidth="1"/>
    <col min="6" max="6" width="1.6640625" customWidth="1"/>
    <col min="8" max="8" width="13.33203125" hidden="1" customWidth="1"/>
    <col min="9" max="9" width="8.88671875" hidden="1" customWidth="1"/>
  </cols>
  <sheetData>
    <row r="1" spans="1:9" ht="20.399999999999999" customHeight="1" x14ac:dyDescent="0.3">
      <c r="A1" s="135" t="s">
        <v>56</v>
      </c>
      <c r="B1" s="135"/>
      <c r="C1" s="135"/>
      <c r="D1" s="135"/>
      <c r="E1" s="135"/>
      <c r="F1" s="135"/>
      <c r="H1" t="s">
        <v>80</v>
      </c>
      <c r="I1" t="s">
        <v>771</v>
      </c>
    </row>
    <row r="2" spans="1:9" ht="4.95" customHeight="1" x14ac:dyDescent="0.3">
      <c r="A2" s="1"/>
      <c r="B2" s="1"/>
      <c r="C2" s="1"/>
      <c r="D2" s="1"/>
      <c r="E2" s="1"/>
      <c r="F2" s="1"/>
      <c r="H2" t="s">
        <v>81</v>
      </c>
      <c r="I2" t="s">
        <v>791</v>
      </c>
    </row>
    <row r="3" spans="1:9" x14ac:dyDescent="0.3">
      <c r="A3" s="1"/>
      <c r="B3" s="136" t="s">
        <v>60</v>
      </c>
      <c r="C3" s="136"/>
      <c r="D3" s="1"/>
      <c r="E3" s="1"/>
      <c r="F3" s="1"/>
      <c r="H3" t="s">
        <v>82</v>
      </c>
      <c r="I3" t="s">
        <v>772</v>
      </c>
    </row>
    <row r="4" spans="1:9" ht="4.95" customHeight="1" x14ac:dyDescent="0.3">
      <c r="A4" s="1"/>
      <c r="B4" s="3"/>
      <c r="C4" s="3"/>
      <c r="D4" s="1"/>
      <c r="E4" s="1"/>
      <c r="F4" s="1"/>
      <c r="H4" t="s">
        <v>83</v>
      </c>
      <c r="I4" t="s">
        <v>773</v>
      </c>
    </row>
    <row r="5" spans="1:9" ht="16.2" customHeight="1" x14ac:dyDescent="0.3">
      <c r="A5" s="1"/>
      <c r="B5" s="2" t="s">
        <v>748</v>
      </c>
      <c r="C5" s="13"/>
      <c r="D5" s="1"/>
      <c r="E5" s="1"/>
      <c r="F5" s="1"/>
      <c r="H5" t="s">
        <v>84</v>
      </c>
      <c r="I5" t="s">
        <v>774</v>
      </c>
    </row>
    <row r="6" spans="1:9" ht="4.95" customHeight="1" x14ac:dyDescent="0.3">
      <c r="A6" s="1"/>
      <c r="B6" s="2"/>
      <c r="C6" s="1"/>
      <c r="D6" s="1"/>
      <c r="E6" s="1"/>
      <c r="F6" s="1"/>
      <c r="I6" t="s">
        <v>775</v>
      </c>
    </row>
    <row r="7" spans="1:9" ht="16.2" customHeight="1" x14ac:dyDescent="0.3">
      <c r="A7" s="1"/>
      <c r="B7" s="2" t="s">
        <v>57</v>
      </c>
      <c r="C7" s="13"/>
      <c r="D7" s="1"/>
      <c r="E7" s="1"/>
      <c r="F7" s="1"/>
      <c r="I7" t="s">
        <v>776</v>
      </c>
    </row>
    <row r="8" spans="1:9" ht="4.95" customHeight="1" x14ac:dyDescent="0.3">
      <c r="A8" s="1"/>
      <c r="B8" s="2"/>
      <c r="C8" s="1"/>
      <c r="D8" s="1"/>
      <c r="E8" s="1"/>
      <c r="F8" s="1"/>
    </row>
    <row r="9" spans="1:9" ht="16.2" customHeight="1" x14ac:dyDescent="0.3">
      <c r="A9" s="1"/>
      <c r="B9" s="2" t="s">
        <v>59</v>
      </c>
      <c r="C9" s="13"/>
      <c r="D9" s="1"/>
      <c r="E9" s="1"/>
      <c r="F9" s="1"/>
    </row>
    <row r="10" spans="1:9" ht="4.95" customHeight="1" x14ac:dyDescent="0.3">
      <c r="A10" s="1"/>
      <c r="B10" s="2"/>
      <c r="C10" s="1"/>
      <c r="D10" s="1"/>
      <c r="E10" s="1"/>
      <c r="F10" s="1"/>
    </row>
    <row r="11" spans="1:9" ht="16.2" customHeight="1" x14ac:dyDescent="0.3">
      <c r="A11" s="1"/>
      <c r="B11" s="2" t="s">
        <v>58</v>
      </c>
      <c r="C11" s="14" t="str">
        <f>_xlfn.IFNA(VLOOKUP(LEFT(C9,5),Table5[],2,FALSE), "")</f>
        <v/>
      </c>
      <c r="D11" s="1"/>
      <c r="E11" s="1"/>
      <c r="F11" s="1"/>
    </row>
    <row r="12" spans="1:9" ht="4.95" customHeight="1" x14ac:dyDescent="0.3">
      <c r="A12" s="1"/>
      <c r="B12" s="2"/>
      <c r="C12" s="1"/>
      <c r="D12" s="1"/>
      <c r="E12" s="1"/>
      <c r="F12" s="1"/>
    </row>
    <row r="13" spans="1:9" ht="16.2" customHeight="1" x14ac:dyDescent="0.3">
      <c r="A13" s="1"/>
      <c r="B13" s="2" t="s">
        <v>85</v>
      </c>
      <c r="C13" s="14" t="str">
        <f>_xlfn.IFNA(VLOOKUP(LEFT(C9,5),Table5[],3,FALSE), "")</f>
        <v/>
      </c>
      <c r="D13" s="1"/>
      <c r="E13" s="1"/>
      <c r="F13" s="1"/>
    </row>
    <row r="14" spans="1:9" ht="4.95" customHeight="1" x14ac:dyDescent="0.3">
      <c r="A14" s="1"/>
      <c r="B14" s="2"/>
      <c r="C14" s="2"/>
      <c r="D14" s="1"/>
      <c r="E14" s="1"/>
      <c r="F14" s="1"/>
    </row>
    <row r="15" spans="1:9" ht="16.2" customHeight="1" x14ac:dyDescent="0.3">
      <c r="A15" s="1"/>
      <c r="B15" s="2" t="s">
        <v>80</v>
      </c>
      <c r="C15" s="13"/>
      <c r="D15" s="1"/>
      <c r="E15" s="1"/>
      <c r="F15" s="1"/>
    </row>
    <row r="16" spans="1:9" ht="4.95" customHeight="1" x14ac:dyDescent="0.3">
      <c r="A16" s="1"/>
      <c r="B16" s="2"/>
      <c r="C16" s="1"/>
      <c r="D16" s="1"/>
      <c r="E16" s="1"/>
      <c r="F16" s="1"/>
    </row>
    <row r="17" spans="1:9" ht="16.2" customHeight="1" x14ac:dyDescent="0.3">
      <c r="A17" s="1"/>
      <c r="B17" s="2" t="s">
        <v>79</v>
      </c>
      <c r="C17" s="15"/>
      <c r="D17" s="1"/>
      <c r="E17" s="1"/>
      <c r="F17" s="1"/>
    </row>
    <row r="18" spans="1:9" ht="4.95" customHeight="1" x14ac:dyDescent="0.3">
      <c r="A18" s="1"/>
      <c r="B18" s="2"/>
      <c r="C18" s="1"/>
      <c r="D18" s="1"/>
      <c r="E18" s="1"/>
      <c r="F18" s="1"/>
    </row>
    <row r="19" spans="1:9" ht="4.95" customHeight="1" x14ac:dyDescent="0.3">
      <c r="A19" s="1"/>
      <c r="B19" s="2"/>
      <c r="C19" s="1"/>
      <c r="D19" s="1"/>
      <c r="E19" s="1"/>
      <c r="F19" s="1"/>
    </row>
    <row r="20" spans="1:9" ht="18" customHeight="1" x14ac:dyDescent="0.3">
      <c r="A20" s="135" t="str">
        <f>_xlfn.CONCAT("Cash Summary",IF(C28&lt;&gt;Activities!B165,"; &lt;&gt; Activities",""),IF(C28&lt;&gt;'Cash &amp; Investments'!G3,"; &lt;&gt; Cash &amp; Investments",""))</f>
        <v>Cash Summary</v>
      </c>
      <c r="B20" s="135"/>
      <c r="C20" s="135"/>
      <c r="D20" s="135"/>
      <c r="E20" s="135"/>
      <c r="F20" s="135"/>
      <c r="H20" s="10"/>
      <c r="I20" s="10"/>
    </row>
    <row r="21" spans="1:9" s="10" customFormat="1" ht="49.95" customHeight="1" x14ac:dyDescent="0.3">
      <c r="A21" s="137" t="s">
        <v>78</v>
      </c>
      <c r="B21" s="137"/>
      <c r="C21" s="137"/>
      <c r="D21" s="137"/>
      <c r="E21" s="60"/>
      <c r="F21" s="60"/>
      <c r="H21"/>
      <c r="I21"/>
    </row>
    <row r="22" spans="1:9" ht="16.2" customHeight="1" x14ac:dyDescent="0.3">
      <c r="A22" s="1"/>
      <c r="B22" s="2" t="s">
        <v>72</v>
      </c>
      <c r="C22" s="16"/>
      <c r="D22" s="1"/>
      <c r="E22" s="1"/>
      <c r="F22" s="1"/>
    </row>
    <row r="23" spans="1:9" ht="4.95" customHeight="1" x14ac:dyDescent="0.3">
      <c r="A23" s="1"/>
      <c r="B23" s="2"/>
      <c r="C23" s="1"/>
      <c r="D23" s="1"/>
      <c r="E23" s="1"/>
      <c r="F23" s="1"/>
    </row>
    <row r="24" spans="1:9" ht="16.2" customHeight="1" x14ac:dyDescent="0.3">
      <c r="A24" s="1"/>
      <c r="B24" s="2" t="s">
        <v>73</v>
      </c>
      <c r="C24" s="4">
        <f>Activities!B68</f>
        <v>0</v>
      </c>
      <c r="D24" s="1"/>
      <c r="E24" s="1"/>
      <c r="F24" s="1"/>
    </row>
    <row r="25" spans="1:9" ht="4.95" customHeight="1" x14ac:dyDescent="0.3">
      <c r="A25" s="1"/>
      <c r="B25" s="2"/>
      <c r="C25" s="1"/>
      <c r="D25" s="1"/>
      <c r="E25" s="1"/>
      <c r="F25" s="1"/>
    </row>
    <row r="26" spans="1:9" ht="16.2" customHeight="1" x14ac:dyDescent="0.3">
      <c r="A26" s="1"/>
      <c r="B26" s="2" t="s">
        <v>74</v>
      </c>
      <c r="C26" s="4">
        <f>Activities!B155</f>
        <v>0</v>
      </c>
      <c r="D26" s="1"/>
      <c r="E26" s="1"/>
      <c r="F26" s="1"/>
    </row>
    <row r="27" spans="1:9" ht="4.95" customHeight="1" x14ac:dyDescent="0.3">
      <c r="A27" s="1"/>
      <c r="B27" s="2"/>
      <c r="C27" s="1"/>
      <c r="D27" s="1"/>
      <c r="E27" s="1"/>
      <c r="F27" s="1"/>
    </row>
    <row r="28" spans="1:9" ht="16.2" customHeight="1" x14ac:dyDescent="0.3">
      <c r="A28" s="1"/>
      <c r="B28" s="2" t="s">
        <v>66</v>
      </c>
      <c r="C28" s="4">
        <f>ROUND(C22+C24-C26+Activities!B162,2)</f>
        <v>0</v>
      </c>
      <c r="D28" s="1"/>
      <c r="E28" s="1"/>
      <c r="F28" s="1"/>
    </row>
    <row r="29" spans="1:9" ht="4.95" customHeight="1" x14ac:dyDescent="0.3">
      <c r="A29" s="1"/>
      <c r="B29" s="138"/>
      <c r="C29" s="138"/>
      <c r="D29" s="1"/>
      <c r="E29" s="1"/>
      <c r="F29" s="1"/>
    </row>
    <row r="30" spans="1:9" ht="18" x14ac:dyDescent="0.3">
      <c r="A30" s="135" t="s">
        <v>800</v>
      </c>
      <c r="B30" s="135"/>
      <c r="C30" s="135"/>
      <c r="D30" s="135"/>
      <c r="E30" s="135"/>
      <c r="F30" s="135"/>
    </row>
    <row r="31" spans="1:9" x14ac:dyDescent="0.3">
      <c r="A31" s="139" t="s">
        <v>802</v>
      </c>
      <c r="B31" s="139"/>
      <c r="C31" s="139"/>
      <c r="D31" s="128"/>
      <c r="E31" s="128"/>
      <c r="F31" s="1"/>
    </row>
    <row r="32" spans="1:9" x14ac:dyDescent="0.3">
      <c r="A32" s="1"/>
      <c r="B32" s="2" t="s">
        <v>801</v>
      </c>
      <c r="C32" s="4">
        <f>'Long-Term Debt'!E3</f>
        <v>0</v>
      </c>
      <c r="D32" s="1"/>
      <c r="E32" s="1"/>
      <c r="F32" s="1"/>
    </row>
    <row r="33" spans="1:6" ht="4.95" customHeight="1" x14ac:dyDescent="0.3">
      <c r="A33" s="1"/>
      <c r="B33" s="118"/>
      <c r="C33" s="118"/>
      <c r="D33" s="1"/>
      <c r="E33" s="1"/>
      <c r="F33" s="1"/>
    </row>
    <row r="34" spans="1:6" ht="18" customHeight="1" x14ac:dyDescent="0.3">
      <c r="A34" s="135" t="s">
        <v>77</v>
      </c>
      <c r="B34" s="135"/>
      <c r="C34" s="135"/>
      <c r="D34" s="135"/>
      <c r="E34" s="135"/>
      <c r="F34" s="135"/>
    </row>
    <row r="35" spans="1:6" ht="4.95" customHeight="1" x14ac:dyDescent="0.3">
      <c r="A35" s="6"/>
      <c r="B35" s="6"/>
      <c r="C35" s="6"/>
      <c r="D35" s="6"/>
      <c r="E35" s="6"/>
      <c r="F35" s="6"/>
    </row>
    <row r="36" spans="1:6" ht="16.2" customHeight="1" x14ac:dyDescent="0.3">
      <c r="A36" s="1"/>
      <c r="B36" s="6" t="s">
        <v>777</v>
      </c>
      <c r="C36" s="7" t="s">
        <v>76</v>
      </c>
      <c r="D36" s="1"/>
      <c r="E36" s="7" t="s">
        <v>76</v>
      </c>
      <c r="F36" s="1"/>
    </row>
    <row r="37" spans="1:6" ht="4.95" customHeight="1" x14ac:dyDescent="0.3">
      <c r="A37" s="1"/>
      <c r="B37" s="6"/>
      <c r="C37" s="8"/>
      <c r="D37" s="1"/>
      <c r="E37" s="1"/>
      <c r="F37" s="1"/>
    </row>
    <row r="38" spans="1:6" ht="16.2" customHeight="1" x14ac:dyDescent="0.3">
      <c r="A38" s="1"/>
      <c r="B38" s="6"/>
      <c r="C38" s="17" t="s">
        <v>803</v>
      </c>
      <c r="D38" s="1"/>
      <c r="E38" s="17" t="s">
        <v>791</v>
      </c>
      <c r="F38" s="1"/>
    </row>
    <row r="39" spans="1:6" ht="4.95" customHeight="1" x14ac:dyDescent="0.3">
      <c r="A39" s="1"/>
      <c r="B39" s="6"/>
      <c r="C39" s="8"/>
      <c r="D39" s="1"/>
      <c r="E39" s="1"/>
      <c r="F39" s="1"/>
    </row>
    <row r="40" spans="1:6" ht="16.2" customHeight="1" x14ac:dyDescent="0.3">
      <c r="A40" s="1"/>
      <c r="B40" s="6"/>
      <c r="C40" s="17" t="s">
        <v>803</v>
      </c>
      <c r="D40" s="1"/>
      <c r="E40" s="17" t="s">
        <v>791</v>
      </c>
      <c r="F40" s="1"/>
    </row>
    <row r="41" spans="1:6" ht="4.95" customHeight="1" x14ac:dyDescent="0.3">
      <c r="A41" s="1"/>
      <c r="B41" s="6"/>
      <c r="C41" s="8"/>
      <c r="D41" s="1"/>
      <c r="E41" s="1"/>
      <c r="F41" s="1"/>
    </row>
    <row r="42" spans="1:6" ht="16.2" customHeight="1" x14ac:dyDescent="0.3">
      <c r="A42" s="1"/>
      <c r="B42" s="6"/>
      <c r="C42" s="17" t="s">
        <v>803</v>
      </c>
      <c r="D42" s="1"/>
      <c r="E42" s="17" t="s">
        <v>791</v>
      </c>
      <c r="F42" s="1"/>
    </row>
    <row r="43" spans="1:6" ht="4.95" customHeight="1" x14ac:dyDescent="0.3">
      <c r="A43" s="1"/>
      <c r="B43" s="2"/>
      <c r="C43" s="9"/>
      <c r="D43" s="1"/>
      <c r="E43" s="1"/>
      <c r="F43" s="1"/>
    </row>
    <row r="44" spans="1:6" ht="16.2" customHeight="1" x14ac:dyDescent="0.3">
      <c r="A44" s="1"/>
      <c r="B44" s="5"/>
      <c r="C44" s="17" t="s">
        <v>803</v>
      </c>
      <c r="D44" s="1"/>
      <c r="E44" s="17" t="s">
        <v>791</v>
      </c>
      <c r="F44" s="1"/>
    </row>
    <row r="45" spans="1:6" ht="4.95" customHeight="1" x14ac:dyDescent="0.3">
      <c r="A45" s="1"/>
      <c r="B45" s="2"/>
      <c r="C45" s="9"/>
      <c r="D45" s="1"/>
      <c r="E45" s="1"/>
      <c r="F45" s="1"/>
    </row>
    <row r="46" spans="1:6" ht="16.2" customHeight="1" x14ac:dyDescent="0.3">
      <c r="A46" s="1"/>
      <c r="B46" s="5"/>
      <c r="C46" s="17" t="s">
        <v>803</v>
      </c>
      <c r="D46" s="1"/>
      <c r="E46" s="17" t="s">
        <v>791</v>
      </c>
      <c r="F46" s="1"/>
    </row>
    <row r="47" spans="1:6" ht="4.95" customHeight="1" x14ac:dyDescent="0.3">
      <c r="A47" s="1"/>
      <c r="B47" s="2"/>
      <c r="C47" s="9"/>
      <c r="D47" s="1"/>
      <c r="E47" s="1"/>
      <c r="F47" s="1"/>
    </row>
    <row r="48" spans="1:6" ht="16.2" customHeight="1" x14ac:dyDescent="0.3">
      <c r="A48" s="1"/>
      <c r="B48" s="5"/>
      <c r="C48" s="17" t="s">
        <v>803</v>
      </c>
      <c r="D48" s="1"/>
      <c r="E48" s="17" t="s">
        <v>791</v>
      </c>
      <c r="F48" s="1"/>
    </row>
    <row r="49" spans="1:6" ht="4.95" customHeight="1" x14ac:dyDescent="0.3">
      <c r="A49" s="1"/>
      <c r="B49" s="2"/>
      <c r="C49" s="9"/>
      <c r="D49" s="1"/>
      <c r="E49" s="1"/>
      <c r="F49" s="1"/>
    </row>
    <row r="50" spans="1:6" ht="16.2" customHeight="1" x14ac:dyDescent="0.3">
      <c r="A50" s="1"/>
      <c r="B50" s="5"/>
      <c r="C50" s="17" t="s">
        <v>803</v>
      </c>
      <c r="D50" s="1"/>
      <c r="E50" s="17" t="s">
        <v>791</v>
      </c>
      <c r="F50" s="1"/>
    </row>
    <row r="51" spans="1:6" ht="4.5" customHeight="1" x14ac:dyDescent="0.3">
      <c r="A51" s="1"/>
      <c r="B51" s="5"/>
      <c r="C51" s="5"/>
      <c r="D51" s="1"/>
      <c r="E51" s="1"/>
      <c r="F51" s="1"/>
    </row>
    <row r="52" spans="1:6" ht="16.2" customHeight="1" x14ac:dyDescent="0.3">
      <c r="A52" s="1"/>
      <c r="B52" s="5"/>
      <c r="C52" s="17" t="s">
        <v>803</v>
      </c>
      <c r="D52" s="1"/>
      <c r="E52" s="17" t="s">
        <v>791</v>
      </c>
      <c r="F52" s="1"/>
    </row>
    <row r="53" spans="1:6" ht="4.5" customHeight="1" x14ac:dyDescent="0.3">
      <c r="A53" s="1"/>
      <c r="B53" s="5"/>
      <c r="C53" s="5"/>
      <c r="D53" s="1"/>
      <c r="E53" s="1"/>
      <c r="F53" s="1"/>
    </row>
    <row r="54" spans="1:6" ht="16.2" customHeight="1" x14ac:dyDescent="0.3">
      <c r="A54" s="1"/>
      <c r="B54" s="5"/>
      <c r="C54" s="17" t="s">
        <v>803</v>
      </c>
      <c r="D54" s="1"/>
      <c r="E54" s="17" t="s">
        <v>791</v>
      </c>
      <c r="F54" s="1"/>
    </row>
    <row r="55" spans="1:6" ht="4.5" customHeight="1" x14ac:dyDescent="0.3">
      <c r="A55" s="1"/>
      <c r="B55" s="5"/>
      <c r="C55" s="5"/>
      <c r="D55" s="1"/>
      <c r="E55" s="1"/>
      <c r="F55" s="1"/>
    </row>
    <row r="56" spans="1:6" ht="16.2" customHeight="1" x14ac:dyDescent="0.3">
      <c r="A56" s="1"/>
      <c r="B56" s="5"/>
      <c r="C56" s="17" t="s">
        <v>803</v>
      </c>
      <c r="D56" s="1"/>
      <c r="E56" s="17" t="s">
        <v>791</v>
      </c>
      <c r="F56" s="1"/>
    </row>
    <row r="57" spans="1:6" ht="4.5" customHeight="1" x14ac:dyDescent="0.3">
      <c r="A57" s="1"/>
      <c r="B57" s="5"/>
      <c r="C57" s="5"/>
      <c r="D57" s="1"/>
      <c r="E57" s="1"/>
      <c r="F57" s="1"/>
    </row>
    <row r="58" spans="1:6" ht="16.2" customHeight="1" x14ac:dyDescent="0.3">
      <c r="A58" s="1"/>
      <c r="B58" s="5"/>
      <c r="C58" s="17" t="s">
        <v>803</v>
      </c>
      <c r="D58" s="1"/>
      <c r="E58" s="17" t="s">
        <v>791</v>
      </c>
      <c r="F58" s="1"/>
    </row>
    <row r="59" spans="1:6" ht="4.95" customHeight="1" x14ac:dyDescent="0.3">
      <c r="A59" s="1"/>
      <c r="B59" s="5"/>
      <c r="C59" s="5"/>
      <c r="D59" s="1"/>
      <c r="E59" s="1"/>
      <c r="F59" s="1"/>
    </row>
  </sheetData>
  <sheetProtection algorithmName="SHA-512" hashValue="8NfSjLyPO+xPkwvMgz7Z1FlF9UV9SY1Y0Gs6RLtdV11l0QkEKWgsKryl+mcak10FKaxaZaQLGVMd4f31vFENkw==" saltValue="h0w5jTf+LJCtYXJaZzEErw==" spinCount="100000" sheet="1" selectLockedCells="1"/>
  <mergeCells count="8">
    <mergeCell ref="A1:F1"/>
    <mergeCell ref="B3:C3"/>
    <mergeCell ref="A21:D21"/>
    <mergeCell ref="B29:C29"/>
    <mergeCell ref="A34:F34"/>
    <mergeCell ref="A20:F20"/>
    <mergeCell ref="A30:F30"/>
    <mergeCell ref="A31:C31"/>
  </mergeCells>
  <conditionalFormatting sqref="C38">
    <cfRule type="containsText" dxfId="37" priority="38" operator="containsText" text="example">
      <formula>NOT(ISERROR(SEARCH("example",C38)))</formula>
    </cfRule>
  </conditionalFormatting>
  <conditionalFormatting sqref="C40">
    <cfRule type="containsText" dxfId="36" priority="37" operator="containsText" text="example">
      <formula>NOT(ISERROR(SEARCH("example",C40)))</formula>
    </cfRule>
  </conditionalFormatting>
  <conditionalFormatting sqref="C50 C52 C58">
    <cfRule type="containsText" dxfId="35" priority="36" operator="containsText" text="example">
      <formula>NOT(ISERROR(SEARCH("example",C50)))</formula>
    </cfRule>
  </conditionalFormatting>
  <conditionalFormatting sqref="C46">
    <cfRule type="containsText" dxfId="34" priority="34" operator="containsText" text="example">
      <formula>NOT(ISERROR(SEARCH("example",C46)))</formula>
    </cfRule>
  </conditionalFormatting>
  <conditionalFormatting sqref="C44">
    <cfRule type="containsText" dxfId="33" priority="33" operator="containsText" text="example">
      <formula>NOT(ISERROR(SEARCH("example",C44)))</formula>
    </cfRule>
  </conditionalFormatting>
  <conditionalFormatting sqref="C42">
    <cfRule type="containsText" dxfId="32" priority="31" operator="containsText" text="example">
      <formula>NOT(ISERROR(SEARCH("example",C42)))</formula>
    </cfRule>
  </conditionalFormatting>
  <conditionalFormatting sqref="A20">
    <cfRule type="containsText" dxfId="31" priority="28" operator="containsText" text="&lt;&gt;">
      <formula>NOT(ISERROR(SEARCH("&lt;&gt;",A20)))</formula>
    </cfRule>
  </conditionalFormatting>
  <conditionalFormatting sqref="C56">
    <cfRule type="containsText" dxfId="30" priority="26" operator="containsText" text="example">
      <formula>NOT(ISERROR(SEARCH("example",C56)))</formula>
    </cfRule>
  </conditionalFormatting>
  <conditionalFormatting sqref="C54">
    <cfRule type="containsText" dxfId="29" priority="24" operator="containsText" text="example">
      <formula>NOT(ISERROR(SEARCH("example",C54)))</formula>
    </cfRule>
  </conditionalFormatting>
  <conditionalFormatting sqref="C48">
    <cfRule type="containsText" dxfId="28" priority="23" operator="containsText" text="example">
      <formula>NOT(ISERROR(SEARCH("example",C48)))</formula>
    </cfRule>
  </conditionalFormatting>
  <conditionalFormatting sqref="E38">
    <cfRule type="containsText" dxfId="27" priority="22" operator="containsText" text="example">
      <formula>NOT(ISERROR(SEARCH("example",E38)))</formula>
    </cfRule>
  </conditionalFormatting>
  <conditionalFormatting sqref="E40">
    <cfRule type="containsText" dxfId="26" priority="11" operator="containsText" text="example">
      <formula>NOT(ISERROR(SEARCH("example",E40)))</formula>
    </cfRule>
  </conditionalFormatting>
  <conditionalFormatting sqref="E42">
    <cfRule type="containsText" dxfId="25" priority="10" operator="containsText" text="example">
      <formula>NOT(ISERROR(SEARCH("example",E42)))</formula>
    </cfRule>
  </conditionalFormatting>
  <conditionalFormatting sqref="E44">
    <cfRule type="containsText" dxfId="24" priority="9" operator="containsText" text="example">
      <formula>NOT(ISERROR(SEARCH("example",E44)))</formula>
    </cfRule>
  </conditionalFormatting>
  <conditionalFormatting sqref="E46">
    <cfRule type="containsText" dxfId="23" priority="8" operator="containsText" text="example">
      <formula>NOT(ISERROR(SEARCH("example",E46)))</formula>
    </cfRule>
  </conditionalFormatting>
  <conditionalFormatting sqref="E48">
    <cfRule type="containsText" dxfId="22" priority="7" operator="containsText" text="example">
      <formula>NOT(ISERROR(SEARCH("example",E48)))</formula>
    </cfRule>
  </conditionalFormatting>
  <conditionalFormatting sqref="E50">
    <cfRule type="containsText" dxfId="21" priority="6" operator="containsText" text="example">
      <formula>NOT(ISERROR(SEARCH("example",E50)))</formula>
    </cfRule>
  </conditionalFormatting>
  <conditionalFormatting sqref="E52">
    <cfRule type="containsText" dxfId="20" priority="5" operator="containsText" text="example">
      <formula>NOT(ISERROR(SEARCH("example",E52)))</formula>
    </cfRule>
  </conditionalFormatting>
  <conditionalFormatting sqref="E54">
    <cfRule type="containsText" dxfId="19" priority="4" operator="containsText" text="example">
      <formula>NOT(ISERROR(SEARCH("example",E54)))</formula>
    </cfRule>
  </conditionalFormatting>
  <conditionalFormatting sqref="E56">
    <cfRule type="containsText" dxfId="18" priority="3" operator="containsText" text="example">
      <formula>NOT(ISERROR(SEARCH("example",E56)))</formula>
    </cfRule>
  </conditionalFormatting>
  <conditionalFormatting sqref="E58">
    <cfRule type="containsText" dxfId="17" priority="2" operator="containsText" text="example">
      <formula>NOT(ISERROR(SEARCH("example",E58)))</formula>
    </cfRule>
  </conditionalFormatting>
  <conditionalFormatting sqref="E1:E30 E32:E1048576">
    <cfRule type="cellIs" dxfId="16" priority="1" operator="equal">
      <formula>" - "</formula>
    </cfRule>
  </conditionalFormatting>
  <dataValidations count="2">
    <dataValidation type="list" allowBlank="1" showInputMessage="1" showErrorMessage="1" sqref="C15" xr:uid="{F6999B42-0035-4004-8A9F-964EF4F9D5D3}">
      <formula1>$H$2:$H$7</formula1>
    </dataValidation>
    <dataValidation type="list" allowBlank="1" showInputMessage="1" showErrorMessage="1" sqref="E38 E58 E54 E52 E50 E48 E46 E44 E42 E40 E56" xr:uid="{9073355E-348B-4A2D-B6F7-EF0BA880A356}">
      <formula1>$I$2:$I$7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A21F5-3AFC-4268-95FC-4ED0B4DE83FF}">
  <sheetPr>
    <tabColor theme="7" tint="0.39997558519241921"/>
  </sheetPr>
  <dimension ref="A1:C315"/>
  <sheetViews>
    <sheetView workbookViewId="0">
      <selection activeCell="B1" sqref="B1:C1048576"/>
    </sheetView>
  </sheetViews>
  <sheetFormatPr defaultRowHeight="14.4" x14ac:dyDescent="0.3"/>
  <cols>
    <col min="1" max="1" width="10.33203125" style="11" customWidth="1"/>
    <col min="2" max="2" width="8.88671875" style="12"/>
    <col min="3" max="3" width="9" style="12" customWidth="1"/>
  </cols>
  <sheetData>
    <row r="1" spans="1:3" x14ac:dyDescent="0.3">
      <c r="A1" s="11" t="s">
        <v>59</v>
      </c>
      <c r="B1" s="12" t="s">
        <v>58</v>
      </c>
      <c r="C1" s="12" t="s">
        <v>85</v>
      </c>
    </row>
    <row r="2" spans="1:3" x14ac:dyDescent="0.3">
      <c r="A2" s="11" t="s">
        <v>421</v>
      </c>
      <c r="B2" s="12" t="s">
        <v>86</v>
      </c>
      <c r="C2" s="12" t="s">
        <v>87</v>
      </c>
    </row>
    <row r="3" spans="1:3" x14ac:dyDescent="0.3">
      <c r="A3" s="11" t="s">
        <v>422</v>
      </c>
      <c r="B3" s="12" t="s">
        <v>88</v>
      </c>
      <c r="C3" s="12" t="s">
        <v>87</v>
      </c>
    </row>
    <row r="4" spans="1:3" x14ac:dyDescent="0.3">
      <c r="A4" s="11" t="s">
        <v>423</v>
      </c>
      <c r="B4" s="12" t="s">
        <v>89</v>
      </c>
      <c r="C4" s="12" t="s">
        <v>87</v>
      </c>
    </row>
    <row r="5" spans="1:3" x14ac:dyDescent="0.3">
      <c r="A5" s="11" t="s">
        <v>424</v>
      </c>
      <c r="B5" s="12" t="s">
        <v>90</v>
      </c>
      <c r="C5" s="12" t="s">
        <v>91</v>
      </c>
    </row>
    <row r="6" spans="1:3" x14ac:dyDescent="0.3">
      <c r="A6" s="11" t="s">
        <v>425</v>
      </c>
      <c r="B6" s="12" t="s">
        <v>92</v>
      </c>
      <c r="C6" s="12" t="s">
        <v>93</v>
      </c>
    </row>
    <row r="7" spans="1:3" x14ac:dyDescent="0.3">
      <c r="A7" s="11" t="s">
        <v>426</v>
      </c>
      <c r="B7" s="12" t="s">
        <v>94</v>
      </c>
      <c r="C7" s="12" t="s">
        <v>95</v>
      </c>
    </row>
    <row r="8" spans="1:3" x14ac:dyDescent="0.3">
      <c r="A8" s="11" t="s">
        <v>427</v>
      </c>
      <c r="B8" s="12" t="s">
        <v>96</v>
      </c>
      <c r="C8" s="12" t="s">
        <v>91</v>
      </c>
    </row>
    <row r="9" spans="1:3" x14ac:dyDescent="0.3">
      <c r="A9" s="11" t="s">
        <v>428</v>
      </c>
      <c r="B9" s="12" t="s">
        <v>97</v>
      </c>
      <c r="C9" s="12" t="s">
        <v>87</v>
      </c>
    </row>
    <row r="10" spans="1:3" x14ac:dyDescent="0.3">
      <c r="A10" s="11" t="s">
        <v>429</v>
      </c>
      <c r="B10" s="12" t="s">
        <v>98</v>
      </c>
      <c r="C10" s="12" t="s">
        <v>99</v>
      </c>
    </row>
    <row r="11" spans="1:3" x14ac:dyDescent="0.3">
      <c r="A11" s="11" t="s">
        <v>430</v>
      </c>
      <c r="B11" s="12" t="s">
        <v>100</v>
      </c>
      <c r="C11" s="12" t="s">
        <v>87</v>
      </c>
    </row>
    <row r="12" spans="1:3" x14ac:dyDescent="0.3">
      <c r="A12" s="11" t="s">
        <v>431</v>
      </c>
      <c r="B12" s="12" t="s">
        <v>101</v>
      </c>
      <c r="C12" s="12" t="s">
        <v>91</v>
      </c>
    </row>
    <row r="13" spans="1:3" x14ac:dyDescent="0.3">
      <c r="A13" s="11" t="s">
        <v>432</v>
      </c>
      <c r="B13" s="12" t="s">
        <v>102</v>
      </c>
      <c r="C13" s="12" t="s">
        <v>103</v>
      </c>
    </row>
    <row r="14" spans="1:3" x14ac:dyDescent="0.3">
      <c r="A14" s="11" t="s">
        <v>433</v>
      </c>
      <c r="B14" s="12" t="s">
        <v>104</v>
      </c>
      <c r="C14" s="12" t="s">
        <v>95</v>
      </c>
    </row>
    <row r="15" spans="1:3" x14ac:dyDescent="0.3">
      <c r="A15" s="11" t="s">
        <v>434</v>
      </c>
      <c r="B15" s="12" t="s">
        <v>105</v>
      </c>
      <c r="C15" s="12" t="s">
        <v>99</v>
      </c>
    </row>
    <row r="16" spans="1:3" x14ac:dyDescent="0.3">
      <c r="A16" s="11" t="s">
        <v>435</v>
      </c>
      <c r="B16" s="12" t="s">
        <v>106</v>
      </c>
      <c r="C16" s="12" t="s">
        <v>93</v>
      </c>
    </row>
    <row r="17" spans="1:3" x14ac:dyDescent="0.3">
      <c r="A17" s="11" t="s">
        <v>436</v>
      </c>
      <c r="B17" s="12" t="s">
        <v>107</v>
      </c>
      <c r="C17" s="12" t="s">
        <v>87</v>
      </c>
    </row>
    <row r="18" spans="1:3" x14ac:dyDescent="0.3">
      <c r="A18" s="11" t="s">
        <v>437</v>
      </c>
      <c r="B18" s="12" t="s">
        <v>108</v>
      </c>
      <c r="C18" s="12" t="s">
        <v>87</v>
      </c>
    </row>
    <row r="19" spans="1:3" x14ac:dyDescent="0.3">
      <c r="A19" s="11" t="s">
        <v>438</v>
      </c>
      <c r="B19" s="12" t="s">
        <v>109</v>
      </c>
      <c r="C19" s="12" t="s">
        <v>95</v>
      </c>
    </row>
    <row r="20" spans="1:3" x14ac:dyDescent="0.3">
      <c r="A20" s="11" t="s">
        <v>439</v>
      </c>
      <c r="B20" s="12" t="s">
        <v>110</v>
      </c>
      <c r="C20" s="12" t="s">
        <v>91</v>
      </c>
    </row>
    <row r="21" spans="1:3" x14ac:dyDescent="0.3">
      <c r="A21" s="11" t="s">
        <v>440</v>
      </c>
      <c r="B21" s="12" t="s">
        <v>111</v>
      </c>
      <c r="C21" s="12" t="s">
        <v>87</v>
      </c>
    </row>
    <row r="22" spans="1:3" x14ac:dyDescent="0.3">
      <c r="A22" s="11" t="s">
        <v>440</v>
      </c>
      <c r="B22" s="12" t="s">
        <v>111</v>
      </c>
      <c r="C22" s="12" t="s">
        <v>87</v>
      </c>
    </row>
    <row r="23" spans="1:3" x14ac:dyDescent="0.3">
      <c r="A23" s="11" t="s">
        <v>441</v>
      </c>
      <c r="B23" s="12" t="s">
        <v>112</v>
      </c>
      <c r="C23" s="12" t="s">
        <v>95</v>
      </c>
    </row>
    <row r="24" spans="1:3" x14ac:dyDescent="0.3">
      <c r="A24" s="11" t="s">
        <v>442</v>
      </c>
      <c r="B24" s="12" t="s">
        <v>113</v>
      </c>
      <c r="C24" s="12" t="s">
        <v>93</v>
      </c>
    </row>
    <row r="25" spans="1:3" x14ac:dyDescent="0.3">
      <c r="A25" s="11" t="s">
        <v>443</v>
      </c>
      <c r="B25" s="12" t="s">
        <v>114</v>
      </c>
      <c r="C25" s="12" t="s">
        <v>115</v>
      </c>
    </row>
    <row r="26" spans="1:3" x14ac:dyDescent="0.3">
      <c r="A26" s="11" t="s">
        <v>444</v>
      </c>
      <c r="B26" s="12" t="s">
        <v>116</v>
      </c>
      <c r="C26" s="12" t="s">
        <v>87</v>
      </c>
    </row>
    <row r="27" spans="1:3" x14ac:dyDescent="0.3">
      <c r="A27" s="11" t="s">
        <v>445</v>
      </c>
      <c r="B27" s="12" t="s">
        <v>117</v>
      </c>
      <c r="C27" s="12" t="s">
        <v>87</v>
      </c>
    </row>
    <row r="28" spans="1:3" x14ac:dyDescent="0.3">
      <c r="A28" s="11" t="s">
        <v>446</v>
      </c>
      <c r="B28" s="12" t="s">
        <v>118</v>
      </c>
      <c r="C28" s="12" t="s">
        <v>103</v>
      </c>
    </row>
    <row r="29" spans="1:3" x14ac:dyDescent="0.3">
      <c r="A29" s="11" t="s">
        <v>447</v>
      </c>
      <c r="B29" s="12" t="s">
        <v>119</v>
      </c>
      <c r="C29" s="12" t="s">
        <v>87</v>
      </c>
    </row>
    <row r="30" spans="1:3" x14ac:dyDescent="0.3">
      <c r="A30" s="11" t="s">
        <v>448</v>
      </c>
      <c r="B30" s="12" t="s">
        <v>120</v>
      </c>
      <c r="C30" s="12" t="s">
        <v>87</v>
      </c>
    </row>
    <row r="31" spans="1:3" x14ac:dyDescent="0.3">
      <c r="A31" s="11" t="s">
        <v>449</v>
      </c>
      <c r="B31" s="12" t="s">
        <v>121</v>
      </c>
      <c r="C31" s="12" t="s">
        <v>91</v>
      </c>
    </row>
    <row r="32" spans="1:3" x14ac:dyDescent="0.3">
      <c r="A32" s="11" t="s">
        <v>450</v>
      </c>
      <c r="B32" s="12" t="s">
        <v>122</v>
      </c>
      <c r="C32" s="12" t="s">
        <v>99</v>
      </c>
    </row>
    <row r="33" spans="1:3" x14ac:dyDescent="0.3">
      <c r="A33" s="11" t="s">
        <v>451</v>
      </c>
      <c r="B33" s="12" t="s">
        <v>123</v>
      </c>
      <c r="C33" s="12" t="s">
        <v>91</v>
      </c>
    </row>
    <row r="34" spans="1:3" x14ac:dyDescent="0.3">
      <c r="A34" s="11" t="s">
        <v>452</v>
      </c>
      <c r="B34" s="12" t="s">
        <v>124</v>
      </c>
      <c r="C34" s="12" t="s">
        <v>91</v>
      </c>
    </row>
    <row r="35" spans="1:3" x14ac:dyDescent="0.3">
      <c r="A35" s="11" t="s">
        <v>453</v>
      </c>
      <c r="B35" s="12" t="s">
        <v>125</v>
      </c>
      <c r="C35" s="12" t="s">
        <v>87</v>
      </c>
    </row>
    <row r="36" spans="1:3" x14ac:dyDescent="0.3">
      <c r="A36" s="11" t="s">
        <v>454</v>
      </c>
      <c r="B36" s="12" t="s">
        <v>126</v>
      </c>
      <c r="C36" s="12" t="s">
        <v>95</v>
      </c>
    </row>
    <row r="37" spans="1:3" x14ac:dyDescent="0.3">
      <c r="A37" s="11" t="s">
        <v>455</v>
      </c>
      <c r="B37" s="12" t="s">
        <v>127</v>
      </c>
      <c r="C37" s="12" t="s">
        <v>91</v>
      </c>
    </row>
    <row r="38" spans="1:3" x14ac:dyDescent="0.3">
      <c r="A38" s="11" t="s">
        <v>456</v>
      </c>
      <c r="B38" s="12" t="s">
        <v>128</v>
      </c>
      <c r="C38" s="12" t="s">
        <v>103</v>
      </c>
    </row>
    <row r="39" spans="1:3" x14ac:dyDescent="0.3">
      <c r="A39" s="11" t="s">
        <v>457</v>
      </c>
      <c r="B39" s="12" t="s">
        <v>129</v>
      </c>
      <c r="C39" s="12" t="s">
        <v>103</v>
      </c>
    </row>
    <row r="40" spans="1:3" x14ac:dyDescent="0.3">
      <c r="A40" s="11" t="s">
        <v>458</v>
      </c>
      <c r="B40" s="12" t="s">
        <v>130</v>
      </c>
      <c r="C40" s="12" t="s">
        <v>87</v>
      </c>
    </row>
    <row r="41" spans="1:3" x14ac:dyDescent="0.3">
      <c r="A41" s="11" t="s">
        <v>459</v>
      </c>
      <c r="B41" s="12" t="s">
        <v>131</v>
      </c>
      <c r="C41" s="12" t="s">
        <v>95</v>
      </c>
    </row>
    <row r="42" spans="1:3" x14ac:dyDescent="0.3">
      <c r="A42" s="11" t="s">
        <v>460</v>
      </c>
      <c r="B42" s="12" t="s">
        <v>132</v>
      </c>
      <c r="C42" s="12" t="s">
        <v>99</v>
      </c>
    </row>
    <row r="43" spans="1:3" x14ac:dyDescent="0.3">
      <c r="A43" s="11" t="s">
        <v>461</v>
      </c>
      <c r="B43" s="12" t="s">
        <v>133</v>
      </c>
      <c r="C43" s="12" t="s">
        <v>87</v>
      </c>
    </row>
    <row r="44" spans="1:3" x14ac:dyDescent="0.3">
      <c r="A44" s="11" t="s">
        <v>462</v>
      </c>
      <c r="B44" s="12" t="s">
        <v>134</v>
      </c>
      <c r="C44" s="12" t="s">
        <v>103</v>
      </c>
    </row>
    <row r="45" spans="1:3" x14ac:dyDescent="0.3">
      <c r="A45" s="11" t="s">
        <v>463</v>
      </c>
      <c r="B45" s="12" t="s">
        <v>135</v>
      </c>
      <c r="C45" s="12" t="s">
        <v>91</v>
      </c>
    </row>
    <row r="46" spans="1:3" x14ac:dyDescent="0.3">
      <c r="A46" s="11" t="s">
        <v>464</v>
      </c>
      <c r="B46" s="12" t="s">
        <v>135</v>
      </c>
      <c r="C46" s="12" t="s">
        <v>91</v>
      </c>
    </row>
    <row r="47" spans="1:3" x14ac:dyDescent="0.3">
      <c r="A47" s="11" t="s">
        <v>465</v>
      </c>
      <c r="B47" s="12" t="s">
        <v>136</v>
      </c>
      <c r="C47" s="12" t="s">
        <v>91</v>
      </c>
    </row>
    <row r="48" spans="1:3" x14ac:dyDescent="0.3">
      <c r="A48" s="11" t="s">
        <v>466</v>
      </c>
      <c r="B48" s="12" t="s">
        <v>137</v>
      </c>
      <c r="C48" s="12" t="s">
        <v>87</v>
      </c>
    </row>
    <row r="49" spans="1:3" x14ac:dyDescent="0.3">
      <c r="A49" s="11" t="s">
        <v>467</v>
      </c>
      <c r="B49" s="12" t="s">
        <v>138</v>
      </c>
      <c r="C49" s="12" t="s">
        <v>91</v>
      </c>
    </row>
    <row r="50" spans="1:3" x14ac:dyDescent="0.3">
      <c r="A50" s="11" t="s">
        <v>468</v>
      </c>
      <c r="B50" s="12" t="s">
        <v>139</v>
      </c>
      <c r="C50" s="12" t="s">
        <v>87</v>
      </c>
    </row>
    <row r="51" spans="1:3" x14ac:dyDescent="0.3">
      <c r="A51" s="11" t="s">
        <v>469</v>
      </c>
      <c r="B51" s="12" t="s">
        <v>139</v>
      </c>
      <c r="C51" s="12" t="s">
        <v>87</v>
      </c>
    </row>
    <row r="52" spans="1:3" x14ac:dyDescent="0.3">
      <c r="A52" s="11" t="s">
        <v>470</v>
      </c>
      <c r="B52" s="12" t="s">
        <v>139</v>
      </c>
      <c r="C52" s="12" t="s">
        <v>87</v>
      </c>
    </row>
    <row r="53" spans="1:3" x14ac:dyDescent="0.3">
      <c r="A53" s="11" t="s">
        <v>471</v>
      </c>
      <c r="B53" s="12" t="s">
        <v>139</v>
      </c>
      <c r="C53" s="12" t="s">
        <v>87</v>
      </c>
    </row>
    <row r="54" spans="1:3" x14ac:dyDescent="0.3">
      <c r="A54" s="11" t="s">
        <v>472</v>
      </c>
      <c r="B54" s="12" t="s">
        <v>139</v>
      </c>
      <c r="C54" s="12" t="s">
        <v>87</v>
      </c>
    </row>
    <row r="55" spans="1:3" x14ac:dyDescent="0.3">
      <c r="A55" s="11" t="s">
        <v>473</v>
      </c>
      <c r="B55" s="12" t="s">
        <v>139</v>
      </c>
      <c r="C55" s="12" t="s">
        <v>87</v>
      </c>
    </row>
    <row r="56" spans="1:3" x14ac:dyDescent="0.3">
      <c r="A56" s="11" t="s">
        <v>474</v>
      </c>
      <c r="B56" s="12" t="s">
        <v>139</v>
      </c>
      <c r="C56" s="12" t="s">
        <v>87</v>
      </c>
    </row>
    <row r="57" spans="1:3" x14ac:dyDescent="0.3">
      <c r="A57" s="11" t="s">
        <v>475</v>
      </c>
      <c r="B57" s="12" t="s">
        <v>139</v>
      </c>
      <c r="C57" s="12" t="s">
        <v>87</v>
      </c>
    </row>
    <row r="58" spans="1:3" x14ac:dyDescent="0.3">
      <c r="A58" s="11" t="s">
        <v>476</v>
      </c>
      <c r="B58" s="12" t="s">
        <v>140</v>
      </c>
      <c r="C58" s="12" t="s">
        <v>140</v>
      </c>
    </row>
    <row r="59" spans="1:3" x14ac:dyDescent="0.3">
      <c r="A59" s="11" t="s">
        <v>477</v>
      </c>
      <c r="B59" s="12" t="s">
        <v>140</v>
      </c>
      <c r="C59" s="12" t="s">
        <v>140</v>
      </c>
    </row>
    <row r="60" spans="1:3" x14ac:dyDescent="0.3">
      <c r="A60" s="11" t="s">
        <v>478</v>
      </c>
      <c r="B60" s="12" t="s">
        <v>140</v>
      </c>
      <c r="C60" s="12" t="s">
        <v>140</v>
      </c>
    </row>
    <row r="61" spans="1:3" x14ac:dyDescent="0.3">
      <c r="A61" s="11" t="s">
        <v>479</v>
      </c>
      <c r="B61" s="12" t="s">
        <v>141</v>
      </c>
      <c r="C61" s="12" t="s">
        <v>140</v>
      </c>
    </row>
    <row r="62" spans="1:3" x14ac:dyDescent="0.3">
      <c r="A62" s="11" t="s">
        <v>480</v>
      </c>
      <c r="B62" s="12" t="s">
        <v>141</v>
      </c>
      <c r="C62" s="12" t="s">
        <v>140</v>
      </c>
    </row>
    <row r="63" spans="1:3" x14ac:dyDescent="0.3">
      <c r="A63" s="11" t="s">
        <v>481</v>
      </c>
      <c r="B63" s="12" t="s">
        <v>140</v>
      </c>
      <c r="C63" s="12" t="s">
        <v>140</v>
      </c>
    </row>
    <row r="64" spans="1:3" x14ac:dyDescent="0.3">
      <c r="A64" s="11" t="s">
        <v>482</v>
      </c>
      <c r="B64" s="12" t="s">
        <v>142</v>
      </c>
      <c r="C64" s="12" t="s">
        <v>143</v>
      </c>
    </row>
    <row r="65" spans="1:3" x14ac:dyDescent="0.3">
      <c r="A65" s="11" t="s">
        <v>483</v>
      </c>
      <c r="B65" s="12" t="s">
        <v>144</v>
      </c>
      <c r="C65" s="12" t="s">
        <v>145</v>
      </c>
    </row>
    <row r="66" spans="1:3" x14ac:dyDescent="0.3">
      <c r="A66" s="11" t="s">
        <v>484</v>
      </c>
      <c r="B66" s="12" t="s">
        <v>146</v>
      </c>
      <c r="C66" s="12" t="s">
        <v>140</v>
      </c>
    </row>
    <row r="67" spans="1:3" x14ac:dyDescent="0.3">
      <c r="A67" s="11" t="s">
        <v>485</v>
      </c>
      <c r="B67" s="12" t="s">
        <v>147</v>
      </c>
      <c r="C67" s="12" t="s">
        <v>93</v>
      </c>
    </row>
    <row r="68" spans="1:3" x14ac:dyDescent="0.3">
      <c r="A68" s="11" t="s">
        <v>486</v>
      </c>
      <c r="B68" s="12" t="s">
        <v>148</v>
      </c>
      <c r="C68" s="12" t="s">
        <v>149</v>
      </c>
    </row>
    <row r="69" spans="1:3" x14ac:dyDescent="0.3">
      <c r="A69" s="11" t="s">
        <v>487</v>
      </c>
      <c r="B69" s="12" t="s">
        <v>150</v>
      </c>
      <c r="C69" s="12" t="s">
        <v>149</v>
      </c>
    </row>
    <row r="70" spans="1:3" x14ac:dyDescent="0.3">
      <c r="A70" s="11" t="s">
        <v>488</v>
      </c>
      <c r="B70" s="12" t="s">
        <v>151</v>
      </c>
      <c r="C70" s="12" t="s">
        <v>149</v>
      </c>
    </row>
    <row r="71" spans="1:3" x14ac:dyDescent="0.3">
      <c r="A71" s="11" t="s">
        <v>489</v>
      </c>
      <c r="B71" s="12" t="s">
        <v>152</v>
      </c>
      <c r="C71" s="12" t="s">
        <v>143</v>
      </c>
    </row>
    <row r="72" spans="1:3" x14ac:dyDescent="0.3">
      <c r="A72" s="11" t="s">
        <v>490</v>
      </c>
      <c r="B72" s="12" t="s">
        <v>153</v>
      </c>
      <c r="C72" s="12" t="s">
        <v>140</v>
      </c>
    </row>
    <row r="73" spans="1:3" x14ac:dyDescent="0.3">
      <c r="A73" s="11" t="s">
        <v>491</v>
      </c>
      <c r="B73" s="12" t="s">
        <v>154</v>
      </c>
      <c r="C73" s="12" t="s">
        <v>143</v>
      </c>
    </row>
    <row r="74" spans="1:3" x14ac:dyDescent="0.3">
      <c r="A74" s="11" t="s">
        <v>492</v>
      </c>
      <c r="B74" s="12" t="s">
        <v>155</v>
      </c>
      <c r="C74" s="12" t="s">
        <v>115</v>
      </c>
    </row>
    <row r="75" spans="1:3" x14ac:dyDescent="0.3">
      <c r="A75" s="11" t="s">
        <v>493</v>
      </c>
      <c r="B75" s="12" t="s">
        <v>156</v>
      </c>
      <c r="C75" s="12" t="s">
        <v>143</v>
      </c>
    </row>
    <row r="76" spans="1:3" x14ac:dyDescent="0.3">
      <c r="A76" s="11" t="s">
        <v>494</v>
      </c>
      <c r="B76" s="12" t="s">
        <v>157</v>
      </c>
      <c r="C76" s="12" t="s">
        <v>143</v>
      </c>
    </row>
    <row r="77" spans="1:3" x14ac:dyDescent="0.3">
      <c r="A77" s="11" t="s">
        <v>495</v>
      </c>
      <c r="B77" s="12" t="s">
        <v>158</v>
      </c>
      <c r="C77" s="12" t="s">
        <v>140</v>
      </c>
    </row>
    <row r="78" spans="1:3" x14ac:dyDescent="0.3">
      <c r="A78" s="11" t="s">
        <v>496</v>
      </c>
      <c r="B78" s="12" t="s">
        <v>159</v>
      </c>
      <c r="C78" s="12" t="s">
        <v>143</v>
      </c>
    </row>
    <row r="79" spans="1:3" x14ac:dyDescent="0.3">
      <c r="A79" s="11" t="s">
        <v>497</v>
      </c>
      <c r="B79" s="12" t="s">
        <v>160</v>
      </c>
      <c r="C79" s="12" t="s">
        <v>149</v>
      </c>
    </row>
    <row r="80" spans="1:3" x14ac:dyDescent="0.3">
      <c r="A80" s="11" t="s">
        <v>498</v>
      </c>
      <c r="B80" s="12" t="s">
        <v>161</v>
      </c>
      <c r="C80" s="12" t="s">
        <v>93</v>
      </c>
    </row>
    <row r="81" spans="1:3" x14ac:dyDescent="0.3">
      <c r="A81" s="11" t="s">
        <v>499</v>
      </c>
      <c r="B81" s="12" t="s">
        <v>162</v>
      </c>
      <c r="C81" s="12" t="s">
        <v>149</v>
      </c>
    </row>
    <row r="82" spans="1:3" x14ac:dyDescent="0.3">
      <c r="A82" s="11" t="s">
        <v>500</v>
      </c>
      <c r="B82" s="12" t="s">
        <v>163</v>
      </c>
      <c r="C82" s="12" t="s">
        <v>143</v>
      </c>
    </row>
    <row r="83" spans="1:3" x14ac:dyDescent="0.3">
      <c r="A83" s="11" t="s">
        <v>501</v>
      </c>
      <c r="B83" s="12" t="s">
        <v>164</v>
      </c>
      <c r="C83" s="12" t="s">
        <v>148</v>
      </c>
    </row>
    <row r="84" spans="1:3" x14ac:dyDescent="0.3">
      <c r="A84" s="11" t="s">
        <v>502</v>
      </c>
      <c r="B84" s="12" t="s">
        <v>165</v>
      </c>
      <c r="C84" s="12" t="s">
        <v>143</v>
      </c>
    </row>
    <row r="85" spans="1:3" x14ac:dyDescent="0.3">
      <c r="A85" s="11" t="s">
        <v>503</v>
      </c>
      <c r="B85" s="12" t="s">
        <v>166</v>
      </c>
      <c r="C85" s="12" t="s">
        <v>140</v>
      </c>
    </row>
    <row r="86" spans="1:3" x14ac:dyDescent="0.3">
      <c r="A86" s="11" t="s">
        <v>504</v>
      </c>
      <c r="B86" s="12" t="s">
        <v>167</v>
      </c>
      <c r="C86" s="12" t="s">
        <v>145</v>
      </c>
    </row>
    <row r="87" spans="1:3" x14ac:dyDescent="0.3">
      <c r="A87" s="11" t="s">
        <v>505</v>
      </c>
      <c r="B87" s="12" t="s">
        <v>168</v>
      </c>
      <c r="C87" s="12" t="s">
        <v>140</v>
      </c>
    </row>
    <row r="88" spans="1:3" x14ac:dyDescent="0.3">
      <c r="A88" s="11" t="s">
        <v>506</v>
      </c>
      <c r="B88" s="12" t="s">
        <v>169</v>
      </c>
      <c r="C88" s="12" t="s">
        <v>93</v>
      </c>
    </row>
    <row r="89" spans="1:3" x14ac:dyDescent="0.3">
      <c r="A89" s="11" t="s">
        <v>507</v>
      </c>
      <c r="B89" s="12" t="s">
        <v>170</v>
      </c>
      <c r="C89" s="12" t="s">
        <v>140</v>
      </c>
    </row>
    <row r="90" spans="1:3" x14ac:dyDescent="0.3">
      <c r="A90" s="11" t="s">
        <v>508</v>
      </c>
      <c r="B90" s="12" t="s">
        <v>171</v>
      </c>
      <c r="C90" s="12" t="s">
        <v>145</v>
      </c>
    </row>
    <row r="91" spans="1:3" x14ac:dyDescent="0.3">
      <c r="A91" s="11" t="s">
        <v>509</v>
      </c>
      <c r="B91" s="12" t="s">
        <v>172</v>
      </c>
      <c r="C91" s="12" t="s">
        <v>143</v>
      </c>
    </row>
    <row r="92" spans="1:3" x14ac:dyDescent="0.3">
      <c r="A92" s="11" t="s">
        <v>510</v>
      </c>
      <c r="B92" s="12" t="s">
        <v>173</v>
      </c>
      <c r="C92" s="12" t="s">
        <v>149</v>
      </c>
    </row>
    <row r="93" spans="1:3" x14ac:dyDescent="0.3">
      <c r="A93" s="11" t="s">
        <v>511</v>
      </c>
      <c r="B93" s="12" t="s">
        <v>174</v>
      </c>
      <c r="C93" s="12" t="s">
        <v>149</v>
      </c>
    </row>
    <row r="94" spans="1:3" x14ac:dyDescent="0.3">
      <c r="A94" s="11" t="s">
        <v>512</v>
      </c>
      <c r="B94" s="12" t="s">
        <v>175</v>
      </c>
      <c r="C94" s="12" t="s">
        <v>140</v>
      </c>
    </row>
    <row r="95" spans="1:3" x14ac:dyDescent="0.3">
      <c r="A95" s="11" t="s">
        <v>513</v>
      </c>
      <c r="B95" s="12" t="s">
        <v>176</v>
      </c>
      <c r="C95" s="12" t="s">
        <v>140</v>
      </c>
    </row>
    <row r="96" spans="1:3" x14ac:dyDescent="0.3">
      <c r="A96" s="11" t="s">
        <v>514</v>
      </c>
      <c r="B96" s="12" t="s">
        <v>177</v>
      </c>
      <c r="C96" s="12" t="s">
        <v>148</v>
      </c>
    </row>
    <row r="97" spans="1:3" x14ac:dyDescent="0.3">
      <c r="A97" s="11" t="s">
        <v>515</v>
      </c>
      <c r="B97" s="12" t="s">
        <v>178</v>
      </c>
      <c r="C97" s="12" t="s">
        <v>143</v>
      </c>
    </row>
    <row r="98" spans="1:3" x14ac:dyDescent="0.3">
      <c r="A98" s="11" t="s">
        <v>516</v>
      </c>
      <c r="B98" s="12" t="s">
        <v>149</v>
      </c>
      <c r="C98" s="12" t="s">
        <v>149</v>
      </c>
    </row>
    <row r="99" spans="1:3" x14ac:dyDescent="0.3">
      <c r="A99" s="11" t="s">
        <v>517</v>
      </c>
      <c r="B99" s="12" t="s">
        <v>179</v>
      </c>
      <c r="C99" s="12" t="s">
        <v>145</v>
      </c>
    </row>
    <row r="100" spans="1:3" x14ac:dyDescent="0.3">
      <c r="A100" s="11" t="s">
        <v>518</v>
      </c>
      <c r="B100" s="12" t="s">
        <v>180</v>
      </c>
      <c r="C100" s="12" t="s">
        <v>143</v>
      </c>
    </row>
    <row r="101" spans="1:3" x14ac:dyDescent="0.3">
      <c r="A101" s="11" t="s">
        <v>519</v>
      </c>
      <c r="B101" s="12" t="s">
        <v>181</v>
      </c>
      <c r="C101" s="12" t="s">
        <v>93</v>
      </c>
    </row>
    <row r="102" spans="1:3" x14ac:dyDescent="0.3">
      <c r="A102" s="11" t="s">
        <v>520</v>
      </c>
      <c r="B102" s="12" t="s">
        <v>182</v>
      </c>
      <c r="C102" s="12" t="s">
        <v>140</v>
      </c>
    </row>
    <row r="103" spans="1:3" x14ac:dyDescent="0.3">
      <c r="A103" s="11" t="s">
        <v>521</v>
      </c>
      <c r="B103" s="12" t="s">
        <v>183</v>
      </c>
      <c r="C103" s="12" t="s">
        <v>149</v>
      </c>
    </row>
    <row r="104" spans="1:3" x14ac:dyDescent="0.3">
      <c r="A104" s="11" t="s">
        <v>522</v>
      </c>
      <c r="B104" s="12" t="s">
        <v>184</v>
      </c>
      <c r="C104" s="12" t="s">
        <v>115</v>
      </c>
    </row>
    <row r="105" spans="1:3" x14ac:dyDescent="0.3">
      <c r="A105" s="11" t="s">
        <v>523</v>
      </c>
      <c r="B105" s="12" t="s">
        <v>185</v>
      </c>
      <c r="C105" s="12" t="s">
        <v>140</v>
      </c>
    </row>
    <row r="106" spans="1:3" x14ac:dyDescent="0.3">
      <c r="A106" s="11" t="s">
        <v>524</v>
      </c>
      <c r="B106" s="12" t="s">
        <v>186</v>
      </c>
      <c r="C106" s="12" t="s">
        <v>149</v>
      </c>
    </row>
    <row r="107" spans="1:3" x14ac:dyDescent="0.3">
      <c r="A107" s="11" t="s">
        <v>525</v>
      </c>
      <c r="B107" s="12" t="s">
        <v>187</v>
      </c>
      <c r="C107" s="12" t="s">
        <v>188</v>
      </c>
    </row>
    <row r="108" spans="1:3" x14ac:dyDescent="0.3">
      <c r="A108" s="11" t="s">
        <v>526</v>
      </c>
      <c r="B108" s="12" t="s">
        <v>189</v>
      </c>
      <c r="C108" s="12" t="s">
        <v>190</v>
      </c>
    </row>
    <row r="109" spans="1:3" x14ac:dyDescent="0.3">
      <c r="A109" s="11" t="s">
        <v>527</v>
      </c>
      <c r="B109" s="12" t="s">
        <v>191</v>
      </c>
      <c r="C109" s="12" t="s">
        <v>192</v>
      </c>
    </row>
    <row r="110" spans="1:3" x14ac:dyDescent="0.3">
      <c r="A110" s="11" t="s">
        <v>528</v>
      </c>
      <c r="B110" s="12" t="s">
        <v>193</v>
      </c>
      <c r="C110" s="12" t="s">
        <v>193</v>
      </c>
    </row>
    <row r="111" spans="1:3" x14ac:dyDescent="0.3">
      <c r="A111" s="11" t="s">
        <v>529</v>
      </c>
      <c r="B111" s="12" t="s">
        <v>194</v>
      </c>
      <c r="C111" s="12" t="s">
        <v>188</v>
      </c>
    </row>
    <row r="112" spans="1:3" x14ac:dyDescent="0.3">
      <c r="A112" s="11" t="s">
        <v>530</v>
      </c>
      <c r="B112" s="12" t="s">
        <v>195</v>
      </c>
      <c r="C112" s="12" t="s">
        <v>192</v>
      </c>
    </row>
    <row r="113" spans="1:3" x14ac:dyDescent="0.3">
      <c r="A113" s="11" t="s">
        <v>531</v>
      </c>
      <c r="B113" s="12" t="s">
        <v>196</v>
      </c>
      <c r="C113" s="12" t="s">
        <v>190</v>
      </c>
    </row>
    <row r="114" spans="1:3" x14ac:dyDescent="0.3">
      <c r="A114" s="11" t="s">
        <v>532</v>
      </c>
      <c r="B114" s="12" t="s">
        <v>197</v>
      </c>
      <c r="C114" s="12" t="s">
        <v>188</v>
      </c>
    </row>
    <row r="115" spans="1:3" x14ac:dyDescent="0.3">
      <c r="A115" s="11" t="s">
        <v>533</v>
      </c>
      <c r="B115" s="12" t="s">
        <v>198</v>
      </c>
      <c r="C115" s="12" t="s">
        <v>192</v>
      </c>
    </row>
    <row r="116" spans="1:3" x14ac:dyDescent="0.3">
      <c r="A116" s="11" t="s">
        <v>534</v>
      </c>
      <c r="B116" s="12" t="s">
        <v>199</v>
      </c>
      <c r="C116" s="12" t="s">
        <v>200</v>
      </c>
    </row>
    <row r="117" spans="1:3" x14ac:dyDescent="0.3">
      <c r="A117" s="11" t="s">
        <v>535</v>
      </c>
      <c r="B117" s="12" t="s">
        <v>201</v>
      </c>
      <c r="C117" s="12" t="s">
        <v>188</v>
      </c>
    </row>
    <row r="118" spans="1:3" x14ac:dyDescent="0.3">
      <c r="A118" s="11" t="s">
        <v>536</v>
      </c>
      <c r="B118" s="12" t="s">
        <v>202</v>
      </c>
      <c r="C118" s="12" t="s">
        <v>203</v>
      </c>
    </row>
    <row r="119" spans="1:3" x14ac:dyDescent="0.3">
      <c r="A119" s="11" t="s">
        <v>537</v>
      </c>
      <c r="B119" s="12" t="s">
        <v>204</v>
      </c>
      <c r="C119" s="12" t="s">
        <v>145</v>
      </c>
    </row>
    <row r="120" spans="1:3" x14ac:dyDescent="0.3">
      <c r="A120" s="11" t="s">
        <v>538</v>
      </c>
      <c r="B120" s="12" t="s">
        <v>205</v>
      </c>
      <c r="C120" s="12" t="s">
        <v>188</v>
      </c>
    </row>
    <row r="121" spans="1:3" x14ac:dyDescent="0.3">
      <c r="A121" s="11" t="s">
        <v>539</v>
      </c>
      <c r="B121" s="12" t="s">
        <v>206</v>
      </c>
      <c r="C121" s="12" t="s">
        <v>200</v>
      </c>
    </row>
    <row r="122" spans="1:3" x14ac:dyDescent="0.3">
      <c r="A122" s="11" t="s">
        <v>540</v>
      </c>
      <c r="B122" s="12" t="s">
        <v>207</v>
      </c>
      <c r="C122" s="12" t="s">
        <v>200</v>
      </c>
    </row>
    <row r="123" spans="1:3" x14ac:dyDescent="0.3">
      <c r="A123" s="11" t="s">
        <v>541</v>
      </c>
      <c r="B123" s="12" t="s">
        <v>208</v>
      </c>
      <c r="C123" s="12" t="s">
        <v>200</v>
      </c>
    </row>
    <row r="124" spans="1:3" x14ac:dyDescent="0.3">
      <c r="A124" s="11" t="s">
        <v>542</v>
      </c>
      <c r="B124" s="12" t="s">
        <v>209</v>
      </c>
      <c r="C124" s="12" t="s">
        <v>148</v>
      </c>
    </row>
    <row r="125" spans="1:3" x14ac:dyDescent="0.3">
      <c r="A125" s="11" t="s">
        <v>543</v>
      </c>
      <c r="B125" s="12" t="s">
        <v>210</v>
      </c>
      <c r="C125" s="12" t="s">
        <v>211</v>
      </c>
    </row>
    <row r="126" spans="1:3" x14ac:dyDescent="0.3">
      <c r="A126" s="11" t="s">
        <v>544</v>
      </c>
      <c r="B126" s="12" t="s">
        <v>212</v>
      </c>
      <c r="C126" s="12" t="s">
        <v>200</v>
      </c>
    </row>
    <row r="127" spans="1:3" x14ac:dyDescent="0.3">
      <c r="A127" s="11" t="s">
        <v>545</v>
      </c>
      <c r="B127" s="12" t="s">
        <v>213</v>
      </c>
      <c r="C127" s="12" t="s">
        <v>145</v>
      </c>
    </row>
    <row r="128" spans="1:3" x14ac:dyDescent="0.3">
      <c r="A128" s="11" t="s">
        <v>546</v>
      </c>
      <c r="B128" s="12" t="s">
        <v>214</v>
      </c>
      <c r="C128" s="12" t="s">
        <v>192</v>
      </c>
    </row>
    <row r="129" spans="1:3" x14ac:dyDescent="0.3">
      <c r="A129" s="11" t="s">
        <v>547</v>
      </c>
      <c r="B129" s="12" t="s">
        <v>190</v>
      </c>
      <c r="C129" s="12" t="s">
        <v>190</v>
      </c>
    </row>
    <row r="130" spans="1:3" x14ac:dyDescent="0.3">
      <c r="A130" s="11" t="s">
        <v>548</v>
      </c>
      <c r="B130" s="12" t="s">
        <v>215</v>
      </c>
      <c r="C130" s="12" t="s">
        <v>190</v>
      </c>
    </row>
    <row r="131" spans="1:3" x14ac:dyDescent="0.3">
      <c r="A131" s="11" t="s">
        <v>549</v>
      </c>
      <c r="B131" s="12" t="s">
        <v>216</v>
      </c>
      <c r="C131" s="12" t="s">
        <v>217</v>
      </c>
    </row>
    <row r="132" spans="1:3" x14ac:dyDescent="0.3">
      <c r="A132" s="11" t="s">
        <v>550</v>
      </c>
      <c r="B132" s="12" t="s">
        <v>218</v>
      </c>
      <c r="C132" s="12" t="s">
        <v>190</v>
      </c>
    </row>
    <row r="133" spans="1:3" x14ac:dyDescent="0.3">
      <c r="A133" s="11" t="s">
        <v>551</v>
      </c>
      <c r="B133" s="12" t="s">
        <v>219</v>
      </c>
      <c r="C133" s="12" t="s">
        <v>148</v>
      </c>
    </row>
    <row r="134" spans="1:3" x14ac:dyDescent="0.3">
      <c r="A134" s="11" t="s">
        <v>552</v>
      </c>
      <c r="B134" s="12" t="s">
        <v>220</v>
      </c>
      <c r="C134" s="12" t="s">
        <v>211</v>
      </c>
    </row>
    <row r="135" spans="1:3" x14ac:dyDescent="0.3">
      <c r="A135" s="11" t="s">
        <v>553</v>
      </c>
      <c r="B135" s="12" t="s">
        <v>221</v>
      </c>
      <c r="C135" s="12" t="s">
        <v>188</v>
      </c>
    </row>
    <row r="136" spans="1:3" x14ac:dyDescent="0.3">
      <c r="A136" s="11" t="s">
        <v>554</v>
      </c>
      <c r="B136" s="12" t="s">
        <v>222</v>
      </c>
      <c r="C136" s="12" t="s">
        <v>145</v>
      </c>
    </row>
    <row r="137" spans="1:3" x14ac:dyDescent="0.3">
      <c r="A137" s="11" t="s">
        <v>555</v>
      </c>
      <c r="B137" s="12" t="s">
        <v>223</v>
      </c>
      <c r="C137" s="12" t="s">
        <v>193</v>
      </c>
    </row>
    <row r="138" spans="1:3" x14ac:dyDescent="0.3">
      <c r="A138" s="11" t="s">
        <v>556</v>
      </c>
      <c r="B138" s="12" t="s">
        <v>224</v>
      </c>
      <c r="C138" s="12" t="s">
        <v>217</v>
      </c>
    </row>
    <row r="139" spans="1:3" x14ac:dyDescent="0.3">
      <c r="A139" s="11" t="s">
        <v>557</v>
      </c>
      <c r="B139" s="12" t="s">
        <v>225</v>
      </c>
      <c r="C139" s="12" t="s">
        <v>226</v>
      </c>
    </row>
    <row r="140" spans="1:3" x14ac:dyDescent="0.3">
      <c r="A140" s="11" t="s">
        <v>558</v>
      </c>
      <c r="B140" s="12" t="s">
        <v>225</v>
      </c>
      <c r="C140" s="12" t="s">
        <v>226</v>
      </c>
    </row>
    <row r="141" spans="1:3" x14ac:dyDescent="0.3">
      <c r="A141" s="11" t="s">
        <v>559</v>
      </c>
      <c r="B141" s="12" t="s">
        <v>227</v>
      </c>
      <c r="C141" s="12" t="s">
        <v>228</v>
      </c>
    </row>
    <row r="142" spans="1:3" x14ac:dyDescent="0.3">
      <c r="A142" s="11" t="s">
        <v>560</v>
      </c>
      <c r="B142" s="12" t="s">
        <v>229</v>
      </c>
      <c r="C142" s="12" t="s">
        <v>230</v>
      </c>
    </row>
    <row r="143" spans="1:3" x14ac:dyDescent="0.3">
      <c r="A143" s="11" t="s">
        <v>561</v>
      </c>
      <c r="B143" s="12" t="s">
        <v>231</v>
      </c>
      <c r="C143" s="12" t="s">
        <v>232</v>
      </c>
    </row>
    <row r="144" spans="1:3" x14ac:dyDescent="0.3">
      <c r="A144" s="11" t="s">
        <v>562</v>
      </c>
      <c r="B144" s="12" t="s">
        <v>233</v>
      </c>
      <c r="C144" s="12" t="s">
        <v>203</v>
      </c>
    </row>
    <row r="145" spans="1:3" x14ac:dyDescent="0.3">
      <c r="A145" s="11" t="s">
        <v>563</v>
      </c>
      <c r="B145" s="12" t="s">
        <v>234</v>
      </c>
      <c r="C145" s="12" t="s">
        <v>226</v>
      </c>
    </row>
    <row r="146" spans="1:3" x14ac:dyDescent="0.3">
      <c r="A146" s="11" t="s">
        <v>564</v>
      </c>
      <c r="B146" s="12" t="s">
        <v>235</v>
      </c>
      <c r="C146" s="12" t="s">
        <v>236</v>
      </c>
    </row>
    <row r="147" spans="1:3" x14ac:dyDescent="0.3">
      <c r="A147" s="11" t="s">
        <v>565</v>
      </c>
      <c r="B147" s="12" t="s">
        <v>237</v>
      </c>
      <c r="C147" s="12" t="s">
        <v>226</v>
      </c>
    </row>
    <row r="148" spans="1:3" x14ac:dyDescent="0.3">
      <c r="A148" s="11" t="s">
        <v>566</v>
      </c>
      <c r="B148" s="12" t="s">
        <v>238</v>
      </c>
      <c r="C148" s="12" t="s">
        <v>232</v>
      </c>
    </row>
    <row r="149" spans="1:3" x14ac:dyDescent="0.3">
      <c r="A149" s="11" t="s">
        <v>567</v>
      </c>
      <c r="B149" s="12" t="s">
        <v>239</v>
      </c>
      <c r="C149" s="12" t="s">
        <v>226</v>
      </c>
    </row>
    <row r="150" spans="1:3" x14ac:dyDescent="0.3">
      <c r="A150" s="11" t="s">
        <v>568</v>
      </c>
      <c r="B150" s="12" t="s">
        <v>240</v>
      </c>
      <c r="C150" s="12" t="s">
        <v>241</v>
      </c>
    </row>
    <row r="151" spans="1:3" x14ac:dyDescent="0.3">
      <c r="A151" s="11" t="s">
        <v>569</v>
      </c>
      <c r="B151" s="12" t="s">
        <v>242</v>
      </c>
      <c r="C151" s="12" t="s">
        <v>103</v>
      </c>
    </row>
    <row r="152" spans="1:3" x14ac:dyDescent="0.3">
      <c r="A152" s="11" t="s">
        <v>570</v>
      </c>
      <c r="B152" s="12" t="s">
        <v>243</v>
      </c>
      <c r="C152" s="12" t="s">
        <v>230</v>
      </c>
    </row>
    <row r="153" spans="1:3" x14ac:dyDescent="0.3">
      <c r="A153" s="11" t="s">
        <v>571</v>
      </c>
      <c r="B153" s="12" t="s">
        <v>244</v>
      </c>
      <c r="C153" s="12" t="s">
        <v>245</v>
      </c>
    </row>
    <row r="154" spans="1:3" x14ac:dyDescent="0.3">
      <c r="A154" s="11" t="s">
        <v>572</v>
      </c>
      <c r="B154" s="12" t="s">
        <v>246</v>
      </c>
      <c r="C154" s="12" t="s">
        <v>203</v>
      </c>
    </row>
    <row r="155" spans="1:3" x14ac:dyDescent="0.3">
      <c r="A155" s="11" t="s">
        <v>573</v>
      </c>
      <c r="B155" s="12" t="s">
        <v>247</v>
      </c>
      <c r="C155" s="12" t="s">
        <v>245</v>
      </c>
    </row>
    <row r="156" spans="1:3" x14ac:dyDescent="0.3">
      <c r="A156" s="11" t="s">
        <v>574</v>
      </c>
      <c r="B156" s="12" t="s">
        <v>248</v>
      </c>
      <c r="C156" s="12" t="s">
        <v>245</v>
      </c>
    </row>
    <row r="157" spans="1:3" x14ac:dyDescent="0.3">
      <c r="A157" s="11" t="s">
        <v>575</v>
      </c>
      <c r="B157" s="12" t="s">
        <v>249</v>
      </c>
      <c r="C157" s="12" t="s">
        <v>250</v>
      </c>
    </row>
    <row r="158" spans="1:3" x14ac:dyDescent="0.3">
      <c r="A158" s="11" t="s">
        <v>576</v>
      </c>
      <c r="B158" s="12" t="s">
        <v>251</v>
      </c>
      <c r="C158" s="12" t="s">
        <v>236</v>
      </c>
    </row>
    <row r="159" spans="1:3" x14ac:dyDescent="0.3">
      <c r="A159" s="11" t="s">
        <v>577</v>
      </c>
      <c r="B159" s="12" t="s">
        <v>252</v>
      </c>
      <c r="C159" s="12" t="s">
        <v>253</v>
      </c>
    </row>
    <row r="160" spans="1:3" x14ac:dyDescent="0.3">
      <c r="A160" s="11" t="s">
        <v>578</v>
      </c>
      <c r="B160" s="12" t="s">
        <v>254</v>
      </c>
      <c r="C160" s="12" t="s">
        <v>236</v>
      </c>
    </row>
    <row r="161" spans="1:3" x14ac:dyDescent="0.3">
      <c r="A161" s="11" t="s">
        <v>579</v>
      </c>
      <c r="B161" s="12" t="s">
        <v>255</v>
      </c>
      <c r="C161" s="12" t="s">
        <v>232</v>
      </c>
    </row>
    <row r="162" spans="1:3" x14ac:dyDescent="0.3">
      <c r="A162" s="11" t="s">
        <v>580</v>
      </c>
      <c r="B162" s="12" t="s">
        <v>256</v>
      </c>
      <c r="C162" s="12" t="s">
        <v>203</v>
      </c>
    </row>
    <row r="163" spans="1:3" x14ac:dyDescent="0.3">
      <c r="A163" s="11" t="s">
        <v>581</v>
      </c>
      <c r="B163" s="12" t="s">
        <v>257</v>
      </c>
      <c r="C163" s="12" t="s">
        <v>230</v>
      </c>
    </row>
    <row r="164" spans="1:3" x14ac:dyDescent="0.3">
      <c r="A164" s="11" t="s">
        <v>582</v>
      </c>
      <c r="B164" s="12" t="s">
        <v>258</v>
      </c>
      <c r="C164" s="12" t="s">
        <v>226</v>
      </c>
    </row>
    <row r="165" spans="1:3" x14ac:dyDescent="0.3">
      <c r="A165" s="11" t="s">
        <v>583</v>
      </c>
      <c r="B165" s="12" t="s">
        <v>259</v>
      </c>
      <c r="C165" s="12" t="s">
        <v>230</v>
      </c>
    </row>
    <row r="166" spans="1:3" x14ac:dyDescent="0.3">
      <c r="A166" s="11" t="s">
        <v>584</v>
      </c>
      <c r="B166" s="12" t="s">
        <v>230</v>
      </c>
      <c r="C166" s="12" t="s">
        <v>230</v>
      </c>
    </row>
    <row r="167" spans="1:3" x14ac:dyDescent="0.3">
      <c r="A167" s="11" t="s">
        <v>585</v>
      </c>
      <c r="B167" s="12" t="s">
        <v>260</v>
      </c>
      <c r="C167" s="12" t="s">
        <v>228</v>
      </c>
    </row>
    <row r="168" spans="1:3" x14ac:dyDescent="0.3">
      <c r="A168" s="11" t="s">
        <v>586</v>
      </c>
      <c r="B168" s="12" t="s">
        <v>261</v>
      </c>
      <c r="C168" s="12" t="s">
        <v>103</v>
      </c>
    </row>
    <row r="169" spans="1:3" x14ac:dyDescent="0.3">
      <c r="A169" s="11" t="s">
        <v>587</v>
      </c>
      <c r="B169" s="12" t="s">
        <v>262</v>
      </c>
      <c r="C169" s="12" t="s">
        <v>253</v>
      </c>
    </row>
    <row r="170" spans="1:3" x14ac:dyDescent="0.3">
      <c r="A170" s="11" t="s">
        <v>588</v>
      </c>
      <c r="B170" s="12" t="s">
        <v>263</v>
      </c>
      <c r="C170" s="12" t="s">
        <v>236</v>
      </c>
    </row>
    <row r="171" spans="1:3" x14ac:dyDescent="0.3">
      <c r="A171" s="11" t="s">
        <v>589</v>
      </c>
      <c r="B171" s="12" t="s">
        <v>264</v>
      </c>
      <c r="C171" s="12" t="s">
        <v>230</v>
      </c>
    </row>
    <row r="172" spans="1:3" x14ac:dyDescent="0.3">
      <c r="A172" s="11" t="s">
        <v>590</v>
      </c>
      <c r="B172" s="12" t="s">
        <v>265</v>
      </c>
      <c r="C172" s="12" t="s">
        <v>226</v>
      </c>
    </row>
    <row r="173" spans="1:3" x14ac:dyDescent="0.3">
      <c r="A173" s="11" t="s">
        <v>591</v>
      </c>
      <c r="B173" s="12" t="s">
        <v>266</v>
      </c>
      <c r="C173" s="12" t="s">
        <v>226</v>
      </c>
    </row>
    <row r="174" spans="1:3" x14ac:dyDescent="0.3">
      <c r="A174" s="11" t="s">
        <v>592</v>
      </c>
      <c r="B174" s="12" t="s">
        <v>267</v>
      </c>
      <c r="C174" s="12" t="s">
        <v>245</v>
      </c>
    </row>
    <row r="175" spans="1:3" x14ac:dyDescent="0.3">
      <c r="A175" s="11" t="s">
        <v>593</v>
      </c>
      <c r="B175" s="12" t="s">
        <v>268</v>
      </c>
      <c r="C175" s="12" t="s">
        <v>241</v>
      </c>
    </row>
    <row r="176" spans="1:3" x14ac:dyDescent="0.3">
      <c r="A176" s="11" t="s">
        <v>594</v>
      </c>
      <c r="B176" s="12" t="s">
        <v>269</v>
      </c>
      <c r="C176" s="12" t="s">
        <v>241</v>
      </c>
    </row>
    <row r="177" spans="1:3" x14ac:dyDescent="0.3">
      <c r="A177" s="11" t="s">
        <v>595</v>
      </c>
      <c r="B177" s="12" t="s">
        <v>270</v>
      </c>
      <c r="C177" s="12" t="s">
        <v>103</v>
      </c>
    </row>
    <row r="178" spans="1:3" x14ac:dyDescent="0.3">
      <c r="A178" s="11" t="s">
        <v>596</v>
      </c>
      <c r="B178" s="12" t="s">
        <v>271</v>
      </c>
      <c r="C178" s="12" t="s">
        <v>103</v>
      </c>
    </row>
    <row r="179" spans="1:3" x14ac:dyDescent="0.3">
      <c r="A179" s="11" t="s">
        <v>597</v>
      </c>
      <c r="B179" s="12" t="s">
        <v>115</v>
      </c>
      <c r="C179" s="12" t="s">
        <v>241</v>
      </c>
    </row>
    <row r="180" spans="1:3" x14ac:dyDescent="0.3">
      <c r="A180" s="11" t="s">
        <v>598</v>
      </c>
      <c r="B180" s="12" t="s">
        <v>272</v>
      </c>
      <c r="C180" s="12" t="s">
        <v>226</v>
      </c>
    </row>
    <row r="181" spans="1:3" x14ac:dyDescent="0.3">
      <c r="A181" s="11" t="s">
        <v>599</v>
      </c>
      <c r="B181" s="12" t="s">
        <v>273</v>
      </c>
      <c r="C181" s="12" t="s">
        <v>203</v>
      </c>
    </row>
    <row r="182" spans="1:3" x14ac:dyDescent="0.3">
      <c r="A182" s="11" t="s">
        <v>600</v>
      </c>
      <c r="B182" s="12" t="s">
        <v>274</v>
      </c>
      <c r="C182" s="12" t="s">
        <v>241</v>
      </c>
    </row>
    <row r="183" spans="1:3" x14ac:dyDescent="0.3">
      <c r="A183" s="11" t="s">
        <v>601</v>
      </c>
      <c r="B183" s="12" t="s">
        <v>275</v>
      </c>
      <c r="C183" s="12" t="s">
        <v>241</v>
      </c>
    </row>
    <row r="184" spans="1:3" x14ac:dyDescent="0.3">
      <c r="A184" s="11" t="s">
        <v>602</v>
      </c>
      <c r="B184" s="12" t="s">
        <v>276</v>
      </c>
      <c r="C184" s="12" t="s">
        <v>230</v>
      </c>
    </row>
    <row r="185" spans="1:3" x14ac:dyDescent="0.3">
      <c r="A185" s="11" t="s">
        <v>603</v>
      </c>
      <c r="B185" s="12" t="s">
        <v>277</v>
      </c>
      <c r="C185" s="12" t="s">
        <v>103</v>
      </c>
    </row>
    <row r="186" spans="1:3" x14ac:dyDescent="0.3">
      <c r="A186" s="11" t="s">
        <v>604</v>
      </c>
      <c r="B186" s="12" t="s">
        <v>278</v>
      </c>
      <c r="C186" s="12" t="s">
        <v>279</v>
      </c>
    </row>
    <row r="187" spans="1:3" x14ac:dyDescent="0.3">
      <c r="A187" s="11" t="s">
        <v>605</v>
      </c>
      <c r="B187" s="12" t="s">
        <v>280</v>
      </c>
      <c r="C187" s="12" t="s">
        <v>228</v>
      </c>
    </row>
    <row r="188" spans="1:3" x14ac:dyDescent="0.3">
      <c r="A188" s="11" t="s">
        <v>606</v>
      </c>
      <c r="B188" s="12" t="s">
        <v>281</v>
      </c>
      <c r="C188" s="12" t="s">
        <v>226</v>
      </c>
    </row>
    <row r="189" spans="1:3" x14ac:dyDescent="0.3">
      <c r="A189" s="11" t="s">
        <v>607</v>
      </c>
      <c r="B189" s="12" t="s">
        <v>282</v>
      </c>
      <c r="C189" s="12" t="s">
        <v>226</v>
      </c>
    </row>
    <row r="190" spans="1:3" x14ac:dyDescent="0.3">
      <c r="A190" s="11" t="s">
        <v>420</v>
      </c>
      <c r="B190" s="12" t="s">
        <v>283</v>
      </c>
      <c r="C190" s="12" t="s">
        <v>279</v>
      </c>
    </row>
    <row r="191" spans="1:3" x14ac:dyDescent="0.3">
      <c r="A191" s="11" t="s">
        <v>608</v>
      </c>
      <c r="B191" s="12" t="s">
        <v>283</v>
      </c>
      <c r="C191" s="12" t="s">
        <v>279</v>
      </c>
    </row>
    <row r="192" spans="1:3" x14ac:dyDescent="0.3">
      <c r="A192" s="11" t="s">
        <v>419</v>
      </c>
      <c r="B192" s="12" t="s">
        <v>283</v>
      </c>
      <c r="C192" s="12" t="s">
        <v>279</v>
      </c>
    </row>
    <row r="193" spans="1:3" x14ac:dyDescent="0.3">
      <c r="A193" s="11" t="s">
        <v>609</v>
      </c>
      <c r="B193" s="12" t="s">
        <v>283</v>
      </c>
      <c r="C193" s="12" t="s">
        <v>279</v>
      </c>
    </row>
    <row r="194" spans="1:3" x14ac:dyDescent="0.3">
      <c r="A194" s="11" t="s">
        <v>610</v>
      </c>
      <c r="B194" s="12" t="s">
        <v>284</v>
      </c>
      <c r="C194" s="12" t="s">
        <v>285</v>
      </c>
    </row>
    <row r="195" spans="1:3" x14ac:dyDescent="0.3">
      <c r="A195" s="11" t="s">
        <v>611</v>
      </c>
      <c r="B195" s="12" t="s">
        <v>286</v>
      </c>
      <c r="C195" s="12" t="s">
        <v>279</v>
      </c>
    </row>
    <row r="196" spans="1:3" x14ac:dyDescent="0.3">
      <c r="A196" s="11" t="s">
        <v>612</v>
      </c>
      <c r="B196" s="12" t="s">
        <v>287</v>
      </c>
      <c r="C196" s="12" t="s">
        <v>288</v>
      </c>
    </row>
    <row r="197" spans="1:3" x14ac:dyDescent="0.3">
      <c r="A197" s="11" t="s">
        <v>613</v>
      </c>
      <c r="B197" s="12" t="s">
        <v>289</v>
      </c>
      <c r="C197" s="12" t="s">
        <v>290</v>
      </c>
    </row>
    <row r="198" spans="1:3" x14ac:dyDescent="0.3">
      <c r="A198" s="11" t="s">
        <v>614</v>
      </c>
      <c r="B198" s="12" t="s">
        <v>291</v>
      </c>
      <c r="C198" s="12" t="s">
        <v>292</v>
      </c>
    </row>
    <row r="199" spans="1:3" x14ac:dyDescent="0.3">
      <c r="A199" s="11" t="s">
        <v>615</v>
      </c>
      <c r="B199" s="12" t="s">
        <v>293</v>
      </c>
      <c r="C199" s="12" t="s">
        <v>294</v>
      </c>
    </row>
    <row r="200" spans="1:3" x14ac:dyDescent="0.3">
      <c r="A200" s="11" t="s">
        <v>616</v>
      </c>
      <c r="B200" s="12" t="s">
        <v>295</v>
      </c>
      <c r="C200" s="12" t="s">
        <v>290</v>
      </c>
    </row>
    <row r="201" spans="1:3" x14ac:dyDescent="0.3">
      <c r="A201" s="11" t="s">
        <v>617</v>
      </c>
      <c r="B201" s="12" t="s">
        <v>296</v>
      </c>
      <c r="C201" s="12" t="s">
        <v>285</v>
      </c>
    </row>
    <row r="202" spans="1:3" x14ac:dyDescent="0.3">
      <c r="A202" s="11" t="s">
        <v>618</v>
      </c>
      <c r="B202" s="12" t="s">
        <v>297</v>
      </c>
      <c r="C202" s="12" t="s">
        <v>298</v>
      </c>
    </row>
    <row r="203" spans="1:3" x14ac:dyDescent="0.3">
      <c r="A203" s="11" t="s">
        <v>619</v>
      </c>
      <c r="B203" s="12" t="s">
        <v>299</v>
      </c>
      <c r="C203" s="12" t="s">
        <v>294</v>
      </c>
    </row>
    <row r="204" spans="1:3" x14ac:dyDescent="0.3">
      <c r="A204" s="11" t="s">
        <v>620</v>
      </c>
      <c r="B204" s="12" t="s">
        <v>300</v>
      </c>
      <c r="C204" s="12" t="s">
        <v>288</v>
      </c>
    </row>
    <row r="205" spans="1:3" x14ac:dyDescent="0.3">
      <c r="A205" s="11" t="s">
        <v>621</v>
      </c>
      <c r="B205" s="12" t="s">
        <v>301</v>
      </c>
      <c r="C205" s="12" t="s">
        <v>302</v>
      </c>
    </row>
    <row r="206" spans="1:3" x14ac:dyDescent="0.3">
      <c r="A206" s="11" t="s">
        <v>622</v>
      </c>
      <c r="B206" s="12" t="s">
        <v>303</v>
      </c>
      <c r="C206" s="12" t="s">
        <v>302</v>
      </c>
    </row>
    <row r="207" spans="1:3" x14ac:dyDescent="0.3">
      <c r="A207" s="11" t="s">
        <v>623</v>
      </c>
      <c r="B207" s="12" t="s">
        <v>304</v>
      </c>
      <c r="C207" s="12" t="s">
        <v>288</v>
      </c>
    </row>
    <row r="208" spans="1:3" x14ac:dyDescent="0.3">
      <c r="A208" s="11" t="s">
        <v>624</v>
      </c>
      <c r="B208" s="12" t="s">
        <v>305</v>
      </c>
      <c r="C208" s="12" t="s">
        <v>302</v>
      </c>
    </row>
    <row r="209" spans="1:3" x14ac:dyDescent="0.3">
      <c r="A209" s="11" t="s">
        <v>625</v>
      </c>
      <c r="B209" s="12" t="s">
        <v>306</v>
      </c>
      <c r="C209" s="12" t="s">
        <v>285</v>
      </c>
    </row>
    <row r="210" spans="1:3" x14ac:dyDescent="0.3">
      <c r="A210" s="11" t="s">
        <v>626</v>
      </c>
      <c r="B210" s="12" t="s">
        <v>307</v>
      </c>
      <c r="C210" s="12" t="s">
        <v>279</v>
      </c>
    </row>
    <row r="211" spans="1:3" x14ac:dyDescent="0.3">
      <c r="A211" s="11" t="s">
        <v>627</v>
      </c>
      <c r="B211" s="12" t="s">
        <v>288</v>
      </c>
      <c r="C211" s="12" t="s">
        <v>294</v>
      </c>
    </row>
    <row r="212" spans="1:3" x14ac:dyDescent="0.3">
      <c r="A212" s="11" t="s">
        <v>628</v>
      </c>
      <c r="B212" s="12" t="s">
        <v>308</v>
      </c>
      <c r="C212" s="12" t="s">
        <v>279</v>
      </c>
    </row>
    <row r="213" spans="1:3" x14ac:dyDescent="0.3">
      <c r="A213" s="11" t="s">
        <v>629</v>
      </c>
      <c r="B213" s="12" t="s">
        <v>309</v>
      </c>
      <c r="C213" s="12" t="s">
        <v>250</v>
      </c>
    </row>
    <row r="214" spans="1:3" x14ac:dyDescent="0.3">
      <c r="A214" s="11" t="s">
        <v>630</v>
      </c>
      <c r="B214" s="12" t="s">
        <v>310</v>
      </c>
      <c r="C214" s="12" t="s">
        <v>290</v>
      </c>
    </row>
    <row r="215" spans="1:3" x14ac:dyDescent="0.3">
      <c r="A215" s="11" t="s">
        <v>631</v>
      </c>
      <c r="B215" s="12" t="s">
        <v>311</v>
      </c>
      <c r="C215" s="12" t="s">
        <v>285</v>
      </c>
    </row>
    <row r="216" spans="1:3" x14ac:dyDescent="0.3">
      <c r="A216" s="11" t="s">
        <v>632</v>
      </c>
      <c r="B216" s="12" t="s">
        <v>312</v>
      </c>
      <c r="C216" s="12" t="s">
        <v>294</v>
      </c>
    </row>
    <row r="217" spans="1:3" x14ac:dyDescent="0.3">
      <c r="A217" s="11" t="s">
        <v>633</v>
      </c>
      <c r="B217" s="12" t="s">
        <v>313</v>
      </c>
      <c r="C217" s="12" t="s">
        <v>298</v>
      </c>
    </row>
    <row r="218" spans="1:3" x14ac:dyDescent="0.3">
      <c r="A218" s="11" t="s">
        <v>634</v>
      </c>
      <c r="B218" s="12" t="s">
        <v>314</v>
      </c>
      <c r="C218" s="12" t="s">
        <v>298</v>
      </c>
    </row>
    <row r="219" spans="1:3" x14ac:dyDescent="0.3">
      <c r="A219" s="11" t="s">
        <v>635</v>
      </c>
      <c r="B219" s="12" t="s">
        <v>315</v>
      </c>
      <c r="C219" s="12" t="s">
        <v>288</v>
      </c>
    </row>
    <row r="220" spans="1:3" x14ac:dyDescent="0.3">
      <c r="A220" s="11" t="s">
        <v>636</v>
      </c>
      <c r="B220" s="12" t="s">
        <v>316</v>
      </c>
      <c r="C220" s="12" t="s">
        <v>279</v>
      </c>
    </row>
    <row r="221" spans="1:3" x14ac:dyDescent="0.3">
      <c r="A221" s="11" t="s">
        <v>637</v>
      </c>
      <c r="B221" s="12" t="s">
        <v>317</v>
      </c>
      <c r="C221" s="12" t="s">
        <v>302</v>
      </c>
    </row>
    <row r="222" spans="1:3" x14ac:dyDescent="0.3">
      <c r="A222" s="11" t="s">
        <v>638</v>
      </c>
      <c r="B222" s="12" t="s">
        <v>318</v>
      </c>
      <c r="C222" s="12" t="s">
        <v>294</v>
      </c>
    </row>
    <row r="223" spans="1:3" x14ac:dyDescent="0.3">
      <c r="A223" s="11" t="s">
        <v>639</v>
      </c>
      <c r="B223" s="12" t="s">
        <v>319</v>
      </c>
      <c r="C223" s="12" t="s">
        <v>294</v>
      </c>
    </row>
    <row r="224" spans="1:3" x14ac:dyDescent="0.3">
      <c r="A224" s="11" t="s">
        <v>640</v>
      </c>
      <c r="B224" s="12" t="s">
        <v>320</v>
      </c>
      <c r="C224" s="12" t="s">
        <v>294</v>
      </c>
    </row>
    <row r="225" spans="1:3" x14ac:dyDescent="0.3">
      <c r="A225" s="11" t="s">
        <v>641</v>
      </c>
      <c r="B225" s="12" t="s">
        <v>321</v>
      </c>
      <c r="C225" s="12" t="s">
        <v>294</v>
      </c>
    </row>
    <row r="226" spans="1:3" x14ac:dyDescent="0.3">
      <c r="A226" s="11" t="s">
        <v>642</v>
      </c>
      <c r="B226" s="12" t="s">
        <v>322</v>
      </c>
      <c r="C226" s="12" t="s">
        <v>288</v>
      </c>
    </row>
    <row r="227" spans="1:3" x14ac:dyDescent="0.3">
      <c r="A227" s="11" t="s">
        <v>643</v>
      </c>
      <c r="B227" s="12" t="s">
        <v>323</v>
      </c>
      <c r="C227" s="12" t="s">
        <v>228</v>
      </c>
    </row>
    <row r="228" spans="1:3" x14ac:dyDescent="0.3">
      <c r="A228" s="11" t="s">
        <v>644</v>
      </c>
      <c r="B228" s="12" t="s">
        <v>324</v>
      </c>
      <c r="C228" s="12" t="s">
        <v>325</v>
      </c>
    </row>
    <row r="229" spans="1:3" x14ac:dyDescent="0.3">
      <c r="A229" s="11" t="s">
        <v>645</v>
      </c>
      <c r="B229" s="12" t="s">
        <v>326</v>
      </c>
      <c r="C229" s="12" t="s">
        <v>327</v>
      </c>
    </row>
    <row r="230" spans="1:3" x14ac:dyDescent="0.3">
      <c r="A230" s="11" t="s">
        <v>646</v>
      </c>
      <c r="B230" s="12" t="s">
        <v>328</v>
      </c>
      <c r="C230" s="12" t="s">
        <v>300</v>
      </c>
    </row>
    <row r="231" spans="1:3" x14ac:dyDescent="0.3">
      <c r="A231" s="11" t="s">
        <v>647</v>
      </c>
      <c r="B231" s="12" t="s">
        <v>329</v>
      </c>
      <c r="C231" s="12" t="s">
        <v>325</v>
      </c>
    </row>
    <row r="232" spans="1:3" x14ac:dyDescent="0.3">
      <c r="A232" s="11" t="s">
        <v>648</v>
      </c>
      <c r="B232" s="12" t="s">
        <v>330</v>
      </c>
      <c r="C232" s="12" t="s">
        <v>330</v>
      </c>
    </row>
    <row r="233" spans="1:3" x14ac:dyDescent="0.3">
      <c r="A233" s="11" t="s">
        <v>649</v>
      </c>
      <c r="B233" s="12" t="s">
        <v>331</v>
      </c>
      <c r="C233" s="12" t="s">
        <v>332</v>
      </c>
    </row>
    <row r="234" spans="1:3" x14ac:dyDescent="0.3">
      <c r="A234" s="11" t="s">
        <v>650</v>
      </c>
      <c r="B234" s="12" t="s">
        <v>333</v>
      </c>
      <c r="C234" s="12" t="s">
        <v>325</v>
      </c>
    </row>
    <row r="235" spans="1:3" x14ac:dyDescent="0.3">
      <c r="A235" s="11" t="s">
        <v>651</v>
      </c>
      <c r="B235" s="12" t="s">
        <v>334</v>
      </c>
      <c r="C235" s="12" t="s">
        <v>285</v>
      </c>
    </row>
    <row r="236" spans="1:3" x14ac:dyDescent="0.3">
      <c r="A236" s="11" t="s">
        <v>652</v>
      </c>
      <c r="B236" s="12" t="s">
        <v>335</v>
      </c>
      <c r="C236" s="12" t="s">
        <v>300</v>
      </c>
    </row>
    <row r="237" spans="1:3" x14ac:dyDescent="0.3">
      <c r="A237" s="11" t="s">
        <v>653</v>
      </c>
      <c r="B237" s="12" t="s">
        <v>336</v>
      </c>
      <c r="C237" s="12" t="s">
        <v>337</v>
      </c>
    </row>
    <row r="238" spans="1:3" x14ac:dyDescent="0.3">
      <c r="A238" s="11" t="s">
        <v>654</v>
      </c>
      <c r="B238" s="12" t="s">
        <v>338</v>
      </c>
      <c r="C238" s="12" t="s">
        <v>332</v>
      </c>
    </row>
    <row r="239" spans="1:3" x14ac:dyDescent="0.3">
      <c r="A239" s="11" t="s">
        <v>655</v>
      </c>
      <c r="B239" s="12" t="s">
        <v>339</v>
      </c>
      <c r="C239" s="12" t="s">
        <v>285</v>
      </c>
    </row>
    <row r="240" spans="1:3" x14ac:dyDescent="0.3">
      <c r="A240" s="11" t="s">
        <v>656</v>
      </c>
      <c r="B240" s="12" t="s">
        <v>340</v>
      </c>
      <c r="C240" s="12" t="s">
        <v>142</v>
      </c>
    </row>
    <row r="241" spans="1:3" x14ac:dyDescent="0.3">
      <c r="A241" s="11" t="s">
        <v>657</v>
      </c>
      <c r="B241" s="12" t="s">
        <v>341</v>
      </c>
      <c r="C241" s="12" t="s">
        <v>332</v>
      </c>
    </row>
    <row r="242" spans="1:3" x14ac:dyDescent="0.3">
      <c r="A242" s="11" t="s">
        <v>658</v>
      </c>
      <c r="B242" s="12" t="s">
        <v>342</v>
      </c>
      <c r="C242" s="12" t="s">
        <v>343</v>
      </c>
    </row>
    <row r="243" spans="1:3" x14ac:dyDescent="0.3">
      <c r="A243" s="11" t="s">
        <v>659</v>
      </c>
      <c r="B243" s="12" t="s">
        <v>344</v>
      </c>
      <c r="C243" s="12" t="s">
        <v>340</v>
      </c>
    </row>
    <row r="244" spans="1:3" x14ac:dyDescent="0.3">
      <c r="A244" s="11" t="s">
        <v>660</v>
      </c>
      <c r="B244" s="12" t="s">
        <v>345</v>
      </c>
      <c r="C244" s="12" t="s">
        <v>340</v>
      </c>
    </row>
    <row r="245" spans="1:3" x14ac:dyDescent="0.3">
      <c r="A245" s="11" t="s">
        <v>661</v>
      </c>
      <c r="B245" s="12" t="s">
        <v>346</v>
      </c>
      <c r="C245" s="12" t="s">
        <v>142</v>
      </c>
    </row>
    <row r="246" spans="1:3" x14ac:dyDescent="0.3">
      <c r="A246" s="11" t="s">
        <v>662</v>
      </c>
      <c r="B246" s="12" t="s">
        <v>347</v>
      </c>
      <c r="C246" s="12" t="s">
        <v>340</v>
      </c>
    </row>
    <row r="247" spans="1:3" x14ac:dyDescent="0.3">
      <c r="A247" s="11" t="s">
        <v>663</v>
      </c>
      <c r="B247" s="12" t="s">
        <v>348</v>
      </c>
      <c r="C247" s="12" t="s">
        <v>330</v>
      </c>
    </row>
    <row r="248" spans="1:3" x14ac:dyDescent="0.3">
      <c r="A248" s="11" t="s">
        <v>664</v>
      </c>
      <c r="B248" s="12" t="s">
        <v>349</v>
      </c>
      <c r="C248" s="12" t="s">
        <v>325</v>
      </c>
    </row>
    <row r="249" spans="1:3" x14ac:dyDescent="0.3">
      <c r="A249" s="11" t="s">
        <v>665</v>
      </c>
      <c r="B249" s="12" t="s">
        <v>350</v>
      </c>
      <c r="C249" s="12" t="s">
        <v>330</v>
      </c>
    </row>
    <row r="250" spans="1:3" x14ac:dyDescent="0.3">
      <c r="A250" s="11" t="s">
        <v>666</v>
      </c>
      <c r="B250" s="12" t="s">
        <v>351</v>
      </c>
      <c r="C250" s="12" t="s">
        <v>325</v>
      </c>
    </row>
    <row r="251" spans="1:3" x14ac:dyDescent="0.3">
      <c r="A251" s="11" t="s">
        <v>667</v>
      </c>
      <c r="B251" s="12" t="s">
        <v>352</v>
      </c>
      <c r="C251" s="12" t="s">
        <v>325</v>
      </c>
    </row>
    <row r="252" spans="1:3" x14ac:dyDescent="0.3">
      <c r="A252" s="11" t="s">
        <v>668</v>
      </c>
      <c r="B252" s="12" t="s">
        <v>353</v>
      </c>
      <c r="C252" s="12" t="s">
        <v>354</v>
      </c>
    </row>
    <row r="253" spans="1:3" x14ac:dyDescent="0.3">
      <c r="A253" s="11" t="s">
        <v>669</v>
      </c>
      <c r="B253" s="12" t="s">
        <v>353</v>
      </c>
      <c r="C253" s="12" t="s">
        <v>354</v>
      </c>
    </row>
    <row r="254" spans="1:3" x14ac:dyDescent="0.3">
      <c r="A254" s="11" t="s">
        <v>670</v>
      </c>
      <c r="B254" s="12" t="s">
        <v>355</v>
      </c>
      <c r="C254" s="12" t="s">
        <v>354</v>
      </c>
    </row>
    <row r="255" spans="1:3" x14ac:dyDescent="0.3">
      <c r="A255" s="11" t="s">
        <v>671</v>
      </c>
      <c r="B255" s="12" t="s">
        <v>355</v>
      </c>
      <c r="C255" s="12" t="s">
        <v>354</v>
      </c>
    </row>
    <row r="256" spans="1:3" x14ac:dyDescent="0.3">
      <c r="A256" s="11" t="s">
        <v>672</v>
      </c>
      <c r="B256" s="12" t="s">
        <v>353</v>
      </c>
      <c r="C256" s="12" t="s">
        <v>354</v>
      </c>
    </row>
    <row r="257" spans="1:3" x14ac:dyDescent="0.3">
      <c r="A257" s="11" t="s">
        <v>673</v>
      </c>
      <c r="B257" s="12" t="s">
        <v>356</v>
      </c>
      <c r="C257" s="12" t="s">
        <v>263</v>
      </c>
    </row>
    <row r="258" spans="1:3" x14ac:dyDescent="0.3">
      <c r="A258" s="11" t="s">
        <v>674</v>
      </c>
      <c r="B258" s="12" t="s">
        <v>357</v>
      </c>
      <c r="C258" s="12" t="s">
        <v>193</v>
      </c>
    </row>
    <row r="259" spans="1:3" x14ac:dyDescent="0.3">
      <c r="A259" s="11" t="s">
        <v>675</v>
      </c>
      <c r="B259" s="12" t="s">
        <v>358</v>
      </c>
      <c r="C259" s="12" t="s">
        <v>294</v>
      </c>
    </row>
    <row r="260" spans="1:3" x14ac:dyDescent="0.3">
      <c r="A260" s="11" t="s">
        <v>676</v>
      </c>
      <c r="B260" s="12" t="s">
        <v>359</v>
      </c>
      <c r="C260" s="12" t="s">
        <v>354</v>
      </c>
    </row>
    <row r="261" spans="1:3" x14ac:dyDescent="0.3">
      <c r="A261" s="11" t="s">
        <v>677</v>
      </c>
      <c r="B261" s="12" t="s">
        <v>360</v>
      </c>
      <c r="C261" s="12" t="s">
        <v>361</v>
      </c>
    </row>
    <row r="262" spans="1:3" x14ac:dyDescent="0.3">
      <c r="A262" s="11" t="s">
        <v>678</v>
      </c>
      <c r="B262" s="12" t="s">
        <v>362</v>
      </c>
      <c r="C262" s="12" t="s">
        <v>354</v>
      </c>
    </row>
    <row r="263" spans="1:3" x14ac:dyDescent="0.3">
      <c r="A263" s="11" t="s">
        <v>679</v>
      </c>
      <c r="B263" s="12" t="s">
        <v>363</v>
      </c>
      <c r="C263" s="12" t="s">
        <v>294</v>
      </c>
    </row>
    <row r="264" spans="1:3" x14ac:dyDescent="0.3">
      <c r="A264" s="11" t="s">
        <v>680</v>
      </c>
      <c r="B264" s="12" t="s">
        <v>364</v>
      </c>
      <c r="C264" s="12" t="s">
        <v>354</v>
      </c>
    </row>
    <row r="265" spans="1:3" x14ac:dyDescent="0.3">
      <c r="A265" s="11" t="s">
        <v>681</v>
      </c>
      <c r="B265" s="12" t="s">
        <v>365</v>
      </c>
      <c r="C265" s="12" t="s">
        <v>361</v>
      </c>
    </row>
    <row r="266" spans="1:3" x14ac:dyDescent="0.3">
      <c r="A266" s="11" t="s">
        <v>682</v>
      </c>
      <c r="B266" s="12" t="s">
        <v>366</v>
      </c>
      <c r="C266" s="12" t="s">
        <v>367</v>
      </c>
    </row>
    <row r="267" spans="1:3" x14ac:dyDescent="0.3">
      <c r="A267" s="11" t="s">
        <v>683</v>
      </c>
      <c r="B267" s="12" t="s">
        <v>368</v>
      </c>
      <c r="C267" s="12" t="s">
        <v>354</v>
      </c>
    </row>
    <row r="268" spans="1:3" x14ac:dyDescent="0.3">
      <c r="A268" s="11" t="s">
        <v>684</v>
      </c>
      <c r="B268" s="12" t="s">
        <v>369</v>
      </c>
      <c r="C268" s="12" t="s">
        <v>263</v>
      </c>
    </row>
    <row r="269" spans="1:3" x14ac:dyDescent="0.3">
      <c r="A269" s="11" t="s">
        <v>685</v>
      </c>
      <c r="B269" s="12" t="s">
        <v>370</v>
      </c>
      <c r="C269" s="12" t="s">
        <v>371</v>
      </c>
    </row>
    <row r="270" spans="1:3" x14ac:dyDescent="0.3">
      <c r="A270" s="11" t="s">
        <v>686</v>
      </c>
      <c r="B270" s="12" t="s">
        <v>372</v>
      </c>
      <c r="C270" s="12" t="s">
        <v>263</v>
      </c>
    </row>
    <row r="271" spans="1:3" x14ac:dyDescent="0.3">
      <c r="A271" s="11" t="s">
        <v>687</v>
      </c>
      <c r="B271" s="12" t="s">
        <v>373</v>
      </c>
      <c r="C271" s="12" t="s">
        <v>263</v>
      </c>
    </row>
    <row r="272" spans="1:3" x14ac:dyDescent="0.3">
      <c r="A272" s="11" t="s">
        <v>688</v>
      </c>
      <c r="B272" s="12" t="s">
        <v>374</v>
      </c>
      <c r="C272" s="12" t="s">
        <v>354</v>
      </c>
    </row>
    <row r="273" spans="1:3" x14ac:dyDescent="0.3">
      <c r="A273" s="11" t="s">
        <v>689</v>
      </c>
      <c r="B273" s="12" t="s">
        <v>375</v>
      </c>
      <c r="C273" s="12" t="s">
        <v>193</v>
      </c>
    </row>
    <row r="274" spans="1:3" x14ac:dyDescent="0.3">
      <c r="A274" s="11" t="s">
        <v>690</v>
      </c>
      <c r="B274" s="12" t="s">
        <v>376</v>
      </c>
      <c r="C274" s="12" t="s">
        <v>193</v>
      </c>
    </row>
    <row r="275" spans="1:3" x14ac:dyDescent="0.3">
      <c r="A275" s="11" t="s">
        <v>691</v>
      </c>
      <c r="B275" s="12" t="s">
        <v>377</v>
      </c>
      <c r="C275" s="12" t="s">
        <v>361</v>
      </c>
    </row>
    <row r="276" spans="1:3" x14ac:dyDescent="0.3">
      <c r="A276" s="11" t="s">
        <v>692</v>
      </c>
      <c r="B276" s="12" t="s">
        <v>378</v>
      </c>
      <c r="C276" s="12" t="s">
        <v>379</v>
      </c>
    </row>
    <row r="277" spans="1:3" x14ac:dyDescent="0.3">
      <c r="A277" s="11" t="s">
        <v>693</v>
      </c>
      <c r="B277" s="12" t="s">
        <v>380</v>
      </c>
      <c r="C277" s="12" t="s">
        <v>354</v>
      </c>
    </row>
    <row r="278" spans="1:3" x14ac:dyDescent="0.3">
      <c r="A278" s="11" t="s">
        <v>694</v>
      </c>
      <c r="B278" s="12" t="s">
        <v>381</v>
      </c>
      <c r="C278" s="12" t="s">
        <v>337</v>
      </c>
    </row>
    <row r="279" spans="1:3" x14ac:dyDescent="0.3">
      <c r="A279" s="11" t="s">
        <v>695</v>
      </c>
      <c r="B279" s="12" t="s">
        <v>382</v>
      </c>
      <c r="C279" s="12" t="s">
        <v>294</v>
      </c>
    </row>
    <row r="280" spans="1:3" x14ac:dyDescent="0.3">
      <c r="A280" s="11" t="s">
        <v>696</v>
      </c>
      <c r="B280" s="12" t="s">
        <v>383</v>
      </c>
      <c r="C280" s="12" t="s">
        <v>193</v>
      </c>
    </row>
    <row r="281" spans="1:3" x14ac:dyDescent="0.3">
      <c r="A281" s="11" t="s">
        <v>697</v>
      </c>
      <c r="B281" s="12" t="s">
        <v>384</v>
      </c>
      <c r="C281" s="12" t="s">
        <v>371</v>
      </c>
    </row>
    <row r="282" spans="1:3" x14ac:dyDescent="0.3">
      <c r="A282" s="11" t="s">
        <v>698</v>
      </c>
      <c r="B282" s="12" t="s">
        <v>385</v>
      </c>
      <c r="C282" s="12" t="s">
        <v>193</v>
      </c>
    </row>
    <row r="283" spans="1:3" x14ac:dyDescent="0.3">
      <c r="A283" s="11" t="s">
        <v>699</v>
      </c>
      <c r="B283" s="12" t="s">
        <v>386</v>
      </c>
      <c r="C283" s="12" t="s">
        <v>387</v>
      </c>
    </row>
    <row r="284" spans="1:3" x14ac:dyDescent="0.3">
      <c r="A284" s="11" t="s">
        <v>700</v>
      </c>
      <c r="B284" s="12" t="s">
        <v>388</v>
      </c>
      <c r="C284" s="12" t="s">
        <v>367</v>
      </c>
    </row>
    <row r="285" spans="1:3" x14ac:dyDescent="0.3">
      <c r="A285" s="11" t="s">
        <v>701</v>
      </c>
      <c r="B285" s="12" t="s">
        <v>389</v>
      </c>
      <c r="C285" s="12" t="s">
        <v>387</v>
      </c>
    </row>
    <row r="286" spans="1:3" x14ac:dyDescent="0.3">
      <c r="A286" s="11" t="s">
        <v>702</v>
      </c>
      <c r="B286" s="12" t="s">
        <v>390</v>
      </c>
      <c r="C286" s="12" t="s">
        <v>387</v>
      </c>
    </row>
    <row r="287" spans="1:3" x14ac:dyDescent="0.3">
      <c r="A287" s="11" t="s">
        <v>703</v>
      </c>
      <c r="B287" s="12" t="s">
        <v>391</v>
      </c>
      <c r="C287" s="12" t="s">
        <v>361</v>
      </c>
    </row>
    <row r="288" spans="1:3" x14ac:dyDescent="0.3">
      <c r="A288" s="11" t="s">
        <v>704</v>
      </c>
      <c r="B288" s="12" t="s">
        <v>392</v>
      </c>
      <c r="C288" s="12" t="s">
        <v>361</v>
      </c>
    </row>
    <row r="289" spans="1:3" x14ac:dyDescent="0.3">
      <c r="A289" s="11" t="s">
        <v>705</v>
      </c>
      <c r="B289" s="12" t="s">
        <v>393</v>
      </c>
      <c r="C289" s="12" t="s">
        <v>294</v>
      </c>
    </row>
    <row r="290" spans="1:3" x14ac:dyDescent="0.3">
      <c r="A290" s="11" t="s">
        <v>706</v>
      </c>
      <c r="B290" s="12" t="s">
        <v>394</v>
      </c>
      <c r="C290" s="12" t="s">
        <v>387</v>
      </c>
    </row>
    <row r="291" spans="1:3" x14ac:dyDescent="0.3">
      <c r="A291" s="11" t="s">
        <v>707</v>
      </c>
      <c r="B291" s="12" t="s">
        <v>395</v>
      </c>
      <c r="C291" s="12" t="s">
        <v>354</v>
      </c>
    </row>
    <row r="292" spans="1:3" x14ac:dyDescent="0.3">
      <c r="A292" s="11" t="s">
        <v>708</v>
      </c>
      <c r="B292" s="12" t="s">
        <v>396</v>
      </c>
      <c r="C292" s="12" t="s">
        <v>354</v>
      </c>
    </row>
    <row r="293" spans="1:3" x14ac:dyDescent="0.3">
      <c r="A293" s="11" t="s">
        <v>709</v>
      </c>
      <c r="B293" s="12" t="s">
        <v>397</v>
      </c>
      <c r="C293" s="12" t="s">
        <v>371</v>
      </c>
    </row>
    <row r="294" spans="1:3" x14ac:dyDescent="0.3">
      <c r="A294" s="11" t="s">
        <v>710</v>
      </c>
      <c r="B294" s="12" t="s">
        <v>398</v>
      </c>
      <c r="C294" s="12" t="s">
        <v>193</v>
      </c>
    </row>
    <row r="295" spans="1:3" x14ac:dyDescent="0.3">
      <c r="A295" s="11" t="s">
        <v>711</v>
      </c>
      <c r="B295" s="12" t="s">
        <v>399</v>
      </c>
      <c r="C295" s="12" t="s">
        <v>387</v>
      </c>
    </row>
    <row r="296" spans="1:3" x14ac:dyDescent="0.3">
      <c r="A296" s="11" t="s">
        <v>712</v>
      </c>
      <c r="B296" s="12" t="s">
        <v>400</v>
      </c>
      <c r="C296" s="12" t="s">
        <v>354</v>
      </c>
    </row>
    <row r="297" spans="1:3" x14ac:dyDescent="0.3">
      <c r="A297" s="11" t="s">
        <v>713</v>
      </c>
      <c r="B297" s="12" t="s">
        <v>401</v>
      </c>
      <c r="C297" s="12" t="s">
        <v>371</v>
      </c>
    </row>
    <row r="298" spans="1:3" x14ac:dyDescent="0.3">
      <c r="A298" s="11" t="s">
        <v>714</v>
      </c>
      <c r="B298" s="12" t="s">
        <v>192</v>
      </c>
      <c r="C298" s="12" t="s">
        <v>263</v>
      </c>
    </row>
    <row r="299" spans="1:3" x14ac:dyDescent="0.3">
      <c r="A299" s="11" t="s">
        <v>715</v>
      </c>
      <c r="B299" s="12" t="s">
        <v>402</v>
      </c>
      <c r="C299" s="12" t="s">
        <v>263</v>
      </c>
    </row>
    <row r="300" spans="1:3" x14ac:dyDescent="0.3">
      <c r="A300" s="11" t="s">
        <v>716</v>
      </c>
      <c r="B300" s="12" t="s">
        <v>403</v>
      </c>
      <c r="C300" s="12" t="s">
        <v>263</v>
      </c>
    </row>
    <row r="301" spans="1:3" x14ac:dyDescent="0.3">
      <c r="A301" s="11" t="s">
        <v>717</v>
      </c>
      <c r="B301" s="12" t="s">
        <v>404</v>
      </c>
      <c r="C301" s="12" t="s">
        <v>193</v>
      </c>
    </row>
    <row r="302" spans="1:3" x14ac:dyDescent="0.3">
      <c r="A302" s="11" t="s">
        <v>718</v>
      </c>
      <c r="B302" s="12" t="s">
        <v>405</v>
      </c>
      <c r="C302" s="12" t="s">
        <v>379</v>
      </c>
    </row>
    <row r="303" spans="1:3" x14ac:dyDescent="0.3">
      <c r="A303" s="11" t="s">
        <v>719</v>
      </c>
      <c r="B303" s="12" t="s">
        <v>406</v>
      </c>
      <c r="C303" s="12" t="s">
        <v>379</v>
      </c>
    </row>
    <row r="304" spans="1:3" x14ac:dyDescent="0.3">
      <c r="A304" s="11" t="s">
        <v>720</v>
      </c>
      <c r="B304" s="12" t="s">
        <v>407</v>
      </c>
      <c r="C304" s="12" t="s">
        <v>379</v>
      </c>
    </row>
    <row r="305" spans="1:3" x14ac:dyDescent="0.3">
      <c r="A305" s="11" t="s">
        <v>721</v>
      </c>
      <c r="B305" s="12" t="s">
        <v>408</v>
      </c>
      <c r="C305" s="12" t="s">
        <v>337</v>
      </c>
    </row>
    <row r="306" spans="1:3" x14ac:dyDescent="0.3">
      <c r="A306" s="11" t="s">
        <v>722</v>
      </c>
      <c r="B306" s="12" t="s">
        <v>409</v>
      </c>
      <c r="C306" s="12" t="s">
        <v>367</v>
      </c>
    </row>
    <row r="307" spans="1:3" x14ac:dyDescent="0.3">
      <c r="A307" s="11" t="s">
        <v>723</v>
      </c>
      <c r="B307" s="12" t="s">
        <v>410</v>
      </c>
      <c r="C307" s="12" t="s">
        <v>337</v>
      </c>
    </row>
    <row r="308" spans="1:3" x14ac:dyDescent="0.3">
      <c r="A308" s="11" t="s">
        <v>724</v>
      </c>
      <c r="B308" s="12" t="s">
        <v>411</v>
      </c>
      <c r="C308" s="12" t="s">
        <v>337</v>
      </c>
    </row>
    <row r="309" spans="1:3" x14ac:dyDescent="0.3">
      <c r="A309" s="11" t="s">
        <v>725</v>
      </c>
      <c r="B309" s="12" t="s">
        <v>412</v>
      </c>
      <c r="C309" s="12" t="s">
        <v>379</v>
      </c>
    </row>
    <row r="310" spans="1:3" x14ac:dyDescent="0.3">
      <c r="A310" s="11" t="s">
        <v>726</v>
      </c>
      <c r="B310" s="12" t="s">
        <v>413</v>
      </c>
      <c r="C310" s="12" t="s">
        <v>367</v>
      </c>
    </row>
    <row r="311" spans="1:3" x14ac:dyDescent="0.3">
      <c r="A311" s="11" t="s">
        <v>727</v>
      </c>
      <c r="B311" s="12" t="s">
        <v>414</v>
      </c>
      <c r="C311" s="12" t="s">
        <v>379</v>
      </c>
    </row>
    <row r="312" spans="1:3" x14ac:dyDescent="0.3">
      <c r="A312" s="11" t="s">
        <v>728</v>
      </c>
      <c r="B312" s="12" t="s">
        <v>415</v>
      </c>
      <c r="C312" s="12" t="s">
        <v>379</v>
      </c>
    </row>
    <row r="313" spans="1:3" x14ac:dyDescent="0.3">
      <c r="A313" s="11" t="s">
        <v>729</v>
      </c>
      <c r="B313" s="12" t="s">
        <v>416</v>
      </c>
      <c r="C313" s="12" t="s">
        <v>379</v>
      </c>
    </row>
    <row r="314" spans="1:3" x14ac:dyDescent="0.3">
      <c r="A314" s="11" t="s">
        <v>730</v>
      </c>
      <c r="B314" s="12" t="s">
        <v>417</v>
      </c>
      <c r="C314" s="12" t="s">
        <v>337</v>
      </c>
    </row>
    <row r="315" spans="1:3" x14ac:dyDescent="0.3">
      <c r="A315" s="11" t="s">
        <v>731</v>
      </c>
      <c r="B315" s="12" t="s">
        <v>418</v>
      </c>
      <c r="C315" s="12" t="s">
        <v>379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8544-5BC2-40DE-9B3A-895BFAB37C52}">
  <sheetPr>
    <tabColor theme="8" tint="0.39997558519241921"/>
  </sheetPr>
  <dimension ref="A1:AD166"/>
  <sheetViews>
    <sheetView topLeftCell="A3" zoomScaleNormal="100" workbookViewId="0">
      <pane ySplit="2" topLeftCell="A5" activePane="bottomLeft" state="frozen"/>
      <selection activeCell="A3" sqref="A3"/>
      <selection pane="bottomLeft" activeCell="D7" sqref="D7"/>
    </sheetView>
  </sheetViews>
  <sheetFormatPr defaultColWidth="8.88671875" defaultRowHeight="24" customHeight="1" x14ac:dyDescent="0.3"/>
  <cols>
    <col min="1" max="1" width="54.6640625" style="19" bestFit="1" customWidth="1"/>
    <col min="2" max="2" width="20.6640625" style="19" customWidth="1"/>
    <col min="3" max="3" width="1.33203125" style="19" customWidth="1"/>
    <col min="4" max="4" width="20.6640625" style="19" customWidth="1"/>
    <col min="5" max="5" width="1.33203125" style="19" customWidth="1"/>
    <col min="6" max="6" width="20.6640625" style="19" customWidth="1"/>
    <col min="7" max="7" width="1.33203125" style="19" customWidth="1"/>
    <col min="8" max="8" width="20.6640625" style="19" customWidth="1"/>
    <col min="9" max="9" width="1.33203125" style="19" customWidth="1"/>
    <col min="10" max="10" width="20.88671875" style="19" customWidth="1"/>
    <col min="11" max="11" width="1.33203125" style="19" customWidth="1"/>
    <col min="12" max="12" width="20.6640625" style="19" customWidth="1"/>
    <col min="13" max="13" width="1.33203125" style="19" customWidth="1"/>
    <col min="14" max="14" width="20.88671875" style="19" customWidth="1"/>
    <col min="15" max="15" width="1.33203125" style="19" customWidth="1"/>
    <col min="16" max="16" width="20.88671875" style="19" customWidth="1"/>
    <col min="17" max="17" width="1.33203125" style="19" customWidth="1"/>
    <col min="18" max="18" width="20.88671875" style="19" customWidth="1"/>
    <col min="19" max="19" width="1.33203125" style="19" customWidth="1"/>
    <col min="20" max="20" width="20.88671875" style="19" customWidth="1"/>
    <col min="21" max="21" width="1.33203125" style="19" customWidth="1"/>
    <col min="22" max="22" width="20.88671875" style="19" customWidth="1"/>
    <col min="23" max="23" width="1.33203125" style="19" customWidth="1"/>
    <col min="24" max="24" width="20.33203125" style="19" customWidth="1"/>
    <col min="25" max="25" width="1.33203125" style="19" customWidth="1"/>
    <col min="26" max="26" width="20.6640625" style="19" customWidth="1"/>
    <col min="27" max="27" width="1.33203125" style="19" customWidth="1"/>
    <col min="28" max="28" width="28.5546875" style="19" bestFit="1" customWidth="1"/>
    <col min="29" max="16384" width="8.88671875" style="19"/>
  </cols>
  <sheetData>
    <row r="1" spans="1:27" ht="24" customHeight="1" x14ac:dyDescent="0.35">
      <c r="A1" s="57" t="str">
        <f>_xlfn.CONCAT("Local Government Name:  ",Cover!C5)</f>
        <v xml:space="preserve">Local Government Name:  </v>
      </c>
      <c r="B1" s="58"/>
      <c r="F1" s="57"/>
      <c r="J1" s="59"/>
    </row>
    <row r="2" spans="1:27" ht="24" customHeight="1" x14ac:dyDescent="0.35">
      <c r="A2" s="57" t="str">
        <f>_xlfn.CONCAT("Report Period:  ",TEXT(Cover!C15,"mmmm dd"),", ",Cover!C17)</f>
        <v xml:space="preserve">Report Period:  January 00, </v>
      </c>
      <c r="B2" s="58"/>
      <c r="F2" s="57"/>
      <c r="J2" s="59"/>
    </row>
    <row r="3" spans="1:27" ht="27" customHeight="1" x14ac:dyDescent="0.3">
      <c r="A3" s="56" t="s">
        <v>769</v>
      </c>
      <c r="B3" s="45" t="s">
        <v>1</v>
      </c>
      <c r="C3" s="46"/>
      <c r="D3" s="38" t="str">
        <f>Cover!C36</f>
        <v>General Fund</v>
      </c>
      <c r="E3" s="46"/>
      <c r="F3" s="45" t="str">
        <f>Cover!C38</f>
        <v>example: Special Fund</v>
      </c>
      <c r="G3" s="46"/>
      <c r="H3" s="45" t="str">
        <f>Cover!C40</f>
        <v>example: Special Fund</v>
      </c>
      <c r="I3" s="46"/>
      <c r="J3" s="45" t="str">
        <f>Cover!C42</f>
        <v>example: Special Fund</v>
      </c>
      <c r="K3" s="46"/>
      <c r="L3" s="45" t="str">
        <f>Cover!C44</f>
        <v>example: Special Fund</v>
      </c>
      <c r="M3" s="46"/>
      <c r="N3" s="45" t="str">
        <f>Cover!C46</f>
        <v>example: Special Fund</v>
      </c>
      <c r="O3" s="47"/>
      <c r="P3" s="45" t="str">
        <f>Cover!C48</f>
        <v>example: Special Fund</v>
      </c>
      <c r="Q3" s="47"/>
      <c r="R3" s="47" t="str">
        <f>Cover!C50</f>
        <v>example: Special Fund</v>
      </c>
      <c r="S3" s="47"/>
      <c r="T3" s="47" t="str">
        <f>Cover!C52</f>
        <v>example: Special Fund</v>
      </c>
      <c r="U3" s="47"/>
      <c r="V3" s="47" t="str">
        <f>Cover!C54</f>
        <v>example: Special Fund</v>
      </c>
      <c r="W3" s="46"/>
      <c r="X3" s="45" t="str">
        <f>Cover!C56</f>
        <v>example: Special Fund</v>
      </c>
      <c r="Y3" s="48"/>
      <c r="Z3" s="45" t="str">
        <f>Cover!C58</f>
        <v>example: Special Fund</v>
      </c>
      <c r="AA3" s="63"/>
    </row>
    <row r="4" spans="1:27" ht="12" customHeight="1" x14ac:dyDescent="0.3">
      <c r="A4" s="56"/>
      <c r="B4" s="61"/>
      <c r="C4" s="62"/>
      <c r="D4" s="61" t="str">
        <f>Cover!E36</f>
        <v>General Fund</v>
      </c>
      <c r="E4" s="62"/>
      <c r="F4" s="45" t="str">
        <f>Cover!E38</f>
        <v>-</v>
      </c>
      <c r="G4" s="62"/>
      <c r="H4" s="45" t="str">
        <f>Cover!E40</f>
        <v>-</v>
      </c>
      <c r="I4" s="62"/>
      <c r="J4" s="61" t="str">
        <f>Cover!E42</f>
        <v>-</v>
      </c>
      <c r="K4" s="62"/>
      <c r="L4" s="61" t="str">
        <f>Cover!E44</f>
        <v>-</v>
      </c>
      <c r="M4" s="62"/>
      <c r="N4" s="61" t="str">
        <f>Cover!E46</f>
        <v>-</v>
      </c>
      <c r="O4" s="61"/>
      <c r="P4" s="61" t="str">
        <f>Cover!E48</f>
        <v>-</v>
      </c>
      <c r="Q4" s="61"/>
      <c r="R4" s="61" t="str">
        <f>Cover!E50</f>
        <v>-</v>
      </c>
      <c r="S4" s="61"/>
      <c r="T4" s="61" t="str">
        <f>Cover!E52</f>
        <v>-</v>
      </c>
      <c r="U4" s="61"/>
      <c r="V4" s="61" t="str">
        <f>Cover!E54</f>
        <v>-</v>
      </c>
      <c r="W4" s="62"/>
      <c r="X4" s="61" t="str">
        <f>Cover!E56</f>
        <v>-</v>
      </c>
      <c r="Y4" s="62"/>
      <c r="Z4" s="61" t="str">
        <f>Cover!E58</f>
        <v>-</v>
      </c>
      <c r="AA4" s="63"/>
    </row>
    <row r="5" spans="1:27" s="69" customFormat="1" ht="13.95" customHeight="1" x14ac:dyDescent="0.3">
      <c r="A5" s="49"/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68"/>
    </row>
    <row r="6" spans="1:27" s="69" customFormat="1" ht="13.95" customHeight="1" x14ac:dyDescent="0.3">
      <c r="A6" s="22" t="s">
        <v>2</v>
      </c>
      <c r="B6" s="43"/>
      <c r="C6" s="70"/>
      <c r="D6" s="21"/>
      <c r="E6" s="70"/>
      <c r="F6" s="21"/>
      <c r="G6" s="70"/>
      <c r="H6" s="21"/>
      <c r="I6" s="70"/>
      <c r="J6" s="21"/>
      <c r="K6" s="70"/>
      <c r="L6" s="21"/>
      <c r="M6" s="70"/>
      <c r="N6" s="21"/>
      <c r="O6" s="36"/>
      <c r="P6" s="36"/>
      <c r="Q6" s="36"/>
      <c r="R6" s="36"/>
      <c r="S6" s="36"/>
      <c r="T6" s="36"/>
      <c r="U6" s="36"/>
      <c r="V6" s="36"/>
      <c r="W6" s="70"/>
      <c r="X6" s="21"/>
      <c r="Y6" s="70"/>
      <c r="Z6" s="34"/>
      <c r="AA6" s="71"/>
    </row>
    <row r="7" spans="1:27" s="69" customFormat="1" ht="14.4" customHeight="1" x14ac:dyDescent="0.3">
      <c r="A7" s="72" t="s">
        <v>3</v>
      </c>
      <c r="B7" s="73">
        <f>SUM(C7:Z7)</f>
        <v>0</v>
      </c>
      <c r="C7" s="70"/>
      <c r="D7" s="74"/>
      <c r="E7" s="70"/>
      <c r="F7" s="74"/>
      <c r="G7" s="70"/>
      <c r="H7" s="74"/>
      <c r="I7" s="70"/>
      <c r="J7" s="74"/>
      <c r="K7" s="70"/>
      <c r="L7" s="74"/>
      <c r="M7" s="70"/>
      <c r="N7" s="74"/>
      <c r="O7" s="70"/>
      <c r="P7" s="74"/>
      <c r="Q7" s="70"/>
      <c r="R7" s="74"/>
      <c r="S7" s="70"/>
      <c r="T7" s="74"/>
      <c r="U7" s="70"/>
      <c r="V7" s="74"/>
      <c r="W7" s="70"/>
      <c r="X7" s="74"/>
      <c r="Y7" s="70"/>
      <c r="Z7" s="74"/>
      <c r="AA7" s="71"/>
    </row>
    <row r="8" spans="1:27" s="69" customFormat="1" ht="14.4" customHeight="1" x14ac:dyDescent="0.3">
      <c r="A8" s="72" t="s">
        <v>4</v>
      </c>
      <c r="B8" s="73">
        <f t="shared" ref="B8:B16" si="0">SUM(C8:Z8)</f>
        <v>0</v>
      </c>
      <c r="C8" s="70"/>
      <c r="D8" s="74"/>
      <c r="E8" s="70"/>
      <c r="F8" s="74"/>
      <c r="G8" s="70"/>
      <c r="H8" s="74"/>
      <c r="I8" s="70"/>
      <c r="J8" s="74"/>
      <c r="K8" s="70"/>
      <c r="L8" s="74"/>
      <c r="M8" s="70"/>
      <c r="N8" s="74"/>
      <c r="O8" s="70"/>
      <c r="P8" s="74"/>
      <c r="Q8" s="70"/>
      <c r="R8" s="74"/>
      <c r="S8" s="70"/>
      <c r="T8" s="74"/>
      <c r="U8" s="70"/>
      <c r="V8" s="74"/>
      <c r="W8" s="70"/>
      <c r="X8" s="74"/>
      <c r="Y8" s="70"/>
      <c r="Z8" s="74"/>
      <c r="AA8" s="71"/>
    </row>
    <row r="9" spans="1:27" s="69" customFormat="1" ht="14.4" customHeight="1" x14ac:dyDescent="0.3">
      <c r="A9" s="72" t="s">
        <v>5</v>
      </c>
      <c r="B9" s="73">
        <f t="shared" si="0"/>
        <v>0</v>
      </c>
      <c r="C9" s="70"/>
      <c r="D9" s="74"/>
      <c r="E9" s="70"/>
      <c r="F9" s="74"/>
      <c r="G9" s="70"/>
      <c r="H9" s="74"/>
      <c r="I9" s="70"/>
      <c r="J9" s="74"/>
      <c r="K9" s="70"/>
      <c r="L9" s="74"/>
      <c r="M9" s="70"/>
      <c r="N9" s="74"/>
      <c r="O9" s="70"/>
      <c r="P9" s="74"/>
      <c r="Q9" s="70"/>
      <c r="R9" s="74"/>
      <c r="S9" s="70"/>
      <c r="T9" s="74"/>
      <c r="U9" s="70"/>
      <c r="V9" s="74"/>
      <c r="W9" s="70"/>
      <c r="X9" s="74"/>
      <c r="Y9" s="70"/>
      <c r="Z9" s="74"/>
      <c r="AA9" s="71"/>
    </row>
    <row r="10" spans="1:27" s="69" customFormat="1" ht="14.4" customHeight="1" x14ac:dyDescent="0.3">
      <c r="A10" s="72" t="s">
        <v>6</v>
      </c>
      <c r="B10" s="73">
        <f t="shared" si="0"/>
        <v>0</v>
      </c>
      <c r="C10" s="70"/>
      <c r="D10" s="74"/>
      <c r="E10" s="70"/>
      <c r="F10" s="74"/>
      <c r="G10" s="70"/>
      <c r="H10" s="74"/>
      <c r="I10" s="70"/>
      <c r="J10" s="74"/>
      <c r="K10" s="70"/>
      <c r="L10" s="74"/>
      <c r="M10" s="70"/>
      <c r="N10" s="74"/>
      <c r="O10" s="70"/>
      <c r="P10" s="74"/>
      <c r="Q10" s="70"/>
      <c r="R10" s="74"/>
      <c r="S10" s="70"/>
      <c r="T10" s="74"/>
      <c r="U10" s="70"/>
      <c r="V10" s="74"/>
      <c r="W10" s="70"/>
      <c r="X10" s="74"/>
      <c r="Y10" s="70"/>
      <c r="Z10" s="74"/>
      <c r="AA10" s="71"/>
    </row>
    <row r="11" spans="1:27" s="69" customFormat="1" ht="14.4" customHeight="1" x14ac:dyDescent="0.3">
      <c r="A11" s="72" t="s">
        <v>7</v>
      </c>
      <c r="B11" s="73">
        <f t="shared" si="0"/>
        <v>0</v>
      </c>
      <c r="C11" s="70"/>
      <c r="D11" s="74"/>
      <c r="E11" s="70"/>
      <c r="F11" s="74"/>
      <c r="G11" s="70"/>
      <c r="H11" s="74"/>
      <c r="I11" s="70"/>
      <c r="J11" s="74"/>
      <c r="K11" s="70"/>
      <c r="L11" s="74"/>
      <c r="M11" s="70"/>
      <c r="N11" s="74"/>
      <c r="O11" s="70"/>
      <c r="P11" s="74"/>
      <c r="Q11" s="70"/>
      <c r="R11" s="74"/>
      <c r="S11" s="70"/>
      <c r="T11" s="74"/>
      <c r="U11" s="70"/>
      <c r="V11" s="74"/>
      <c r="W11" s="70"/>
      <c r="X11" s="74"/>
      <c r="Y11" s="70"/>
      <c r="Z11" s="74"/>
      <c r="AA11" s="71"/>
    </row>
    <row r="12" spans="1:27" s="69" customFormat="1" ht="14.4" customHeight="1" x14ac:dyDescent="0.3">
      <c r="A12" s="72" t="s">
        <v>778</v>
      </c>
      <c r="B12" s="73">
        <f t="shared" si="0"/>
        <v>0</v>
      </c>
      <c r="C12" s="70"/>
      <c r="D12" s="75"/>
      <c r="E12" s="70"/>
      <c r="F12" s="75"/>
      <c r="G12" s="70"/>
      <c r="H12" s="75"/>
      <c r="I12" s="70"/>
      <c r="J12" s="75"/>
      <c r="K12" s="70"/>
      <c r="L12" s="75"/>
      <c r="M12" s="70"/>
      <c r="N12" s="75"/>
      <c r="O12" s="70"/>
      <c r="P12" s="75"/>
      <c r="Q12" s="70"/>
      <c r="R12" s="75"/>
      <c r="S12" s="70"/>
      <c r="T12" s="75"/>
      <c r="U12" s="70"/>
      <c r="V12" s="75"/>
      <c r="W12" s="70"/>
      <c r="X12" s="75"/>
      <c r="Y12" s="70"/>
      <c r="Z12" s="75"/>
      <c r="AA12" s="71"/>
    </row>
    <row r="13" spans="1:27" s="69" customFormat="1" ht="14.4" customHeight="1" x14ac:dyDescent="0.3">
      <c r="A13" s="72" t="s">
        <v>783</v>
      </c>
      <c r="B13" s="73">
        <f t="shared" si="0"/>
        <v>0</v>
      </c>
      <c r="C13" s="70"/>
      <c r="D13" s="75"/>
      <c r="E13" s="70"/>
      <c r="F13" s="75"/>
      <c r="G13" s="70"/>
      <c r="H13" s="75"/>
      <c r="I13" s="70"/>
      <c r="J13" s="75"/>
      <c r="K13" s="70"/>
      <c r="L13" s="75"/>
      <c r="M13" s="70"/>
      <c r="N13" s="75"/>
      <c r="O13" s="70"/>
      <c r="P13" s="75"/>
      <c r="Q13" s="70"/>
      <c r="R13" s="75"/>
      <c r="S13" s="70"/>
      <c r="T13" s="75"/>
      <c r="U13" s="70"/>
      <c r="V13" s="75"/>
      <c r="W13" s="70"/>
      <c r="X13" s="75"/>
      <c r="Y13" s="70"/>
      <c r="Z13" s="75"/>
      <c r="AA13" s="71"/>
    </row>
    <row r="14" spans="1:27" s="69" customFormat="1" ht="14.4" customHeight="1" x14ac:dyDescent="0.3">
      <c r="A14" s="72" t="s">
        <v>785</v>
      </c>
      <c r="B14" s="73">
        <f t="shared" si="0"/>
        <v>0</v>
      </c>
      <c r="C14" s="70"/>
      <c r="D14" s="75"/>
      <c r="E14" s="70"/>
      <c r="F14" s="75"/>
      <c r="G14" s="70"/>
      <c r="H14" s="75"/>
      <c r="I14" s="70"/>
      <c r="J14" s="75"/>
      <c r="K14" s="70"/>
      <c r="L14" s="75"/>
      <c r="M14" s="70"/>
      <c r="N14" s="75"/>
      <c r="O14" s="70"/>
      <c r="P14" s="75"/>
      <c r="Q14" s="70"/>
      <c r="R14" s="75"/>
      <c r="S14" s="70"/>
      <c r="T14" s="75"/>
      <c r="U14" s="70"/>
      <c r="V14" s="75"/>
      <c r="W14" s="70"/>
      <c r="X14" s="75"/>
      <c r="Y14" s="70"/>
      <c r="Z14" s="75"/>
      <c r="AA14" s="71"/>
    </row>
    <row r="15" spans="1:27" s="69" customFormat="1" ht="14.4" customHeight="1" x14ac:dyDescent="0.3">
      <c r="A15" s="114" t="s">
        <v>62</v>
      </c>
      <c r="B15" s="73">
        <f t="shared" si="0"/>
        <v>0</v>
      </c>
      <c r="C15" s="70"/>
      <c r="D15" s="75"/>
      <c r="E15" s="70"/>
      <c r="F15" s="75"/>
      <c r="G15" s="70"/>
      <c r="H15" s="75"/>
      <c r="I15" s="70"/>
      <c r="J15" s="75"/>
      <c r="K15" s="70"/>
      <c r="L15" s="75"/>
      <c r="M15" s="70"/>
      <c r="N15" s="75"/>
      <c r="O15" s="70"/>
      <c r="P15" s="75"/>
      <c r="Q15" s="70"/>
      <c r="R15" s="75"/>
      <c r="S15" s="70"/>
      <c r="T15" s="75"/>
      <c r="U15" s="70"/>
      <c r="V15" s="75"/>
      <c r="W15" s="70"/>
      <c r="X15" s="75"/>
      <c r="Y15" s="70"/>
      <c r="Z15" s="75"/>
      <c r="AA15" s="71"/>
    </row>
    <row r="16" spans="1:27" s="69" customFormat="1" ht="14.4" customHeight="1" x14ac:dyDescent="0.3">
      <c r="A16" s="72" t="s">
        <v>8</v>
      </c>
      <c r="B16" s="73">
        <f t="shared" si="0"/>
        <v>0</v>
      </c>
      <c r="C16" s="70"/>
      <c r="D16" s="74"/>
      <c r="E16" s="70"/>
      <c r="F16" s="74"/>
      <c r="G16" s="70"/>
      <c r="H16" s="74"/>
      <c r="I16" s="70"/>
      <c r="J16" s="74"/>
      <c r="K16" s="70"/>
      <c r="L16" s="74"/>
      <c r="M16" s="70"/>
      <c r="N16" s="74"/>
      <c r="O16" s="70"/>
      <c r="P16" s="74"/>
      <c r="Q16" s="70"/>
      <c r="R16" s="74"/>
      <c r="S16" s="70"/>
      <c r="T16" s="74"/>
      <c r="U16" s="70"/>
      <c r="V16" s="74"/>
      <c r="W16" s="70"/>
      <c r="X16" s="74"/>
      <c r="Y16" s="70"/>
      <c r="Z16" s="74"/>
      <c r="AA16" s="71"/>
    </row>
    <row r="17" spans="1:30" s="69" customFormat="1" ht="12" customHeight="1" thickBot="1" x14ac:dyDescent="0.35">
      <c r="A17" s="76" t="s">
        <v>9</v>
      </c>
      <c r="B17" s="77">
        <f>SUM(B6:B16)</f>
        <v>0</v>
      </c>
      <c r="C17" s="77"/>
      <c r="D17" s="77">
        <f t="shared" ref="D17:X17" si="1">SUM(D6:D16)</f>
        <v>0</v>
      </c>
      <c r="E17" s="77"/>
      <c r="F17" s="77">
        <f t="shared" si="1"/>
        <v>0</v>
      </c>
      <c r="G17" s="77"/>
      <c r="H17" s="77">
        <f t="shared" si="1"/>
        <v>0</v>
      </c>
      <c r="I17" s="77"/>
      <c r="J17" s="77">
        <f t="shared" si="1"/>
        <v>0</v>
      </c>
      <c r="K17" s="77"/>
      <c r="L17" s="77">
        <f t="shared" si="1"/>
        <v>0</v>
      </c>
      <c r="M17" s="77"/>
      <c r="N17" s="77">
        <f t="shared" si="1"/>
        <v>0</v>
      </c>
      <c r="O17" s="77"/>
      <c r="P17" s="77">
        <f t="shared" si="1"/>
        <v>0</v>
      </c>
      <c r="Q17" s="77"/>
      <c r="R17" s="77">
        <f t="shared" si="1"/>
        <v>0</v>
      </c>
      <c r="S17" s="77"/>
      <c r="T17" s="77">
        <f t="shared" si="1"/>
        <v>0</v>
      </c>
      <c r="U17" s="77"/>
      <c r="V17" s="77">
        <f t="shared" si="1"/>
        <v>0</v>
      </c>
      <c r="W17" s="77"/>
      <c r="X17" s="77">
        <f t="shared" si="1"/>
        <v>0</v>
      </c>
      <c r="Y17" s="77"/>
      <c r="Z17" s="78">
        <f>SUM(Z6:Z16)</f>
        <v>0</v>
      </c>
      <c r="AA17" s="71"/>
    </row>
    <row r="18" spans="1:30" s="69" customFormat="1" ht="6" customHeight="1" thickTop="1" x14ac:dyDescent="0.3">
      <c r="AA18" s="71"/>
    </row>
    <row r="19" spans="1:30" s="69" customFormat="1" ht="12" customHeight="1" x14ac:dyDescent="0.3">
      <c r="A19" s="22" t="s">
        <v>10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71"/>
    </row>
    <row r="20" spans="1:30" s="69" customFormat="1" ht="14.4" customHeight="1" x14ac:dyDescent="0.3">
      <c r="A20" s="82" t="s">
        <v>733</v>
      </c>
      <c r="B20" s="73">
        <f>SUM(C20:Z20)</f>
        <v>0</v>
      </c>
      <c r="C20" s="70"/>
      <c r="D20" s="74"/>
      <c r="E20" s="70"/>
      <c r="F20" s="74"/>
      <c r="G20" s="70"/>
      <c r="H20" s="74"/>
      <c r="I20" s="70"/>
      <c r="J20" s="74"/>
      <c r="K20" s="70"/>
      <c r="L20" s="74"/>
      <c r="M20" s="70"/>
      <c r="N20" s="74"/>
      <c r="O20" s="70"/>
      <c r="P20" s="74"/>
      <c r="Q20" s="70"/>
      <c r="R20" s="74"/>
      <c r="S20" s="70"/>
      <c r="T20" s="74"/>
      <c r="U20" s="70"/>
      <c r="V20" s="74"/>
      <c r="W20" s="70"/>
      <c r="X20" s="74"/>
      <c r="Y20" s="70"/>
      <c r="Z20" s="74"/>
      <c r="AA20" s="71"/>
      <c r="AB20" s="83"/>
      <c r="AC20" s="83"/>
      <c r="AD20" s="83"/>
    </row>
    <row r="21" spans="1:30" s="69" customFormat="1" ht="14.4" customHeight="1" x14ac:dyDescent="0.3">
      <c r="A21" s="72" t="s">
        <v>787</v>
      </c>
      <c r="B21" s="73">
        <f>SUM(C21:Z21)</f>
        <v>0</v>
      </c>
      <c r="C21" s="70"/>
      <c r="D21" s="75"/>
      <c r="E21" s="70"/>
      <c r="F21" s="75"/>
      <c r="G21" s="70"/>
      <c r="H21" s="75"/>
      <c r="I21" s="70"/>
      <c r="J21" s="75"/>
      <c r="K21" s="70"/>
      <c r="L21" s="75"/>
      <c r="M21" s="70"/>
      <c r="N21" s="75"/>
      <c r="O21" s="70"/>
      <c r="P21" s="75"/>
      <c r="Q21" s="70"/>
      <c r="R21" s="75"/>
      <c r="S21" s="70"/>
      <c r="T21" s="75"/>
      <c r="U21" s="70"/>
      <c r="V21" s="75"/>
      <c r="W21" s="70"/>
      <c r="X21" s="75"/>
      <c r="Y21" s="70"/>
      <c r="Z21" s="75"/>
      <c r="AA21" s="71"/>
      <c r="AB21" s="83"/>
      <c r="AC21" s="83"/>
      <c r="AD21" s="83"/>
    </row>
    <row r="22" spans="1:30" s="69" customFormat="1" ht="14.4" customHeight="1" x14ac:dyDescent="0.3">
      <c r="A22" s="72" t="s">
        <v>788</v>
      </c>
      <c r="B22" s="73">
        <f>SUM(C22:Z22)</f>
        <v>0</v>
      </c>
      <c r="C22" s="70"/>
      <c r="D22" s="75"/>
      <c r="E22" s="70"/>
      <c r="F22" s="75"/>
      <c r="G22" s="70"/>
      <c r="H22" s="75"/>
      <c r="I22" s="70"/>
      <c r="J22" s="75"/>
      <c r="K22" s="70"/>
      <c r="L22" s="75"/>
      <c r="M22" s="70"/>
      <c r="N22" s="75"/>
      <c r="O22" s="70"/>
      <c r="P22" s="75"/>
      <c r="Q22" s="70"/>
      <c r="R22" s="75"/>
      <c r="S22" s="70"/>
      <c r="T22" s="75"/>
      <c r="U22" s="70"/>
      <c r="V22" s="75"/>
      <c r="W22" s="70"/>
      <c r="X22" s="75"/>
      <c r="Y22" s="70"/>
      <c r="Z22" s="75"/>
      <c r="AA22" s="71"/>
      <c r="AB22" s="83"/>
      <c r="AC22" s="83"/>
      <c r="AD22" s="83"/>
    </row>
    <row r="23" spans="1:30" s="69" customFormat="1" ht="14.4" customHeight="1" x14ac:dyDescent="0.3">
      <c r="A23" s="114" t="s">
        <v>62</v>
      </c>
      <c r="B23" s="73">
        <f t="shared" ref="B23:B25" si="2">SUM(C23:Z23)</f>
        <v>0</v>
      </c>
      <c r="C23" s="70"/>
      <c r="D23" s="74"/>
      <c r="E23" s="70"/>
      <c r="F23" s="74"/>
      <c r="G23" s="70"/>
      <c r="H23" s="74"/>
      <c r="I23" s="70"/>
      <c r="J23" s="74"/>
      <c r="K23" s="70"/>
      <c r="L23" s="74"/>
      <c r="M23" s="70"/>
      <c r="N23" s="74"/>
      <c r="O23" s="70"/>
      <c r="P23" s="74"/>
      <c r="Q23" s="70"/>
      <c r="R23" s="74"/>
      <c r="S23" s="70"/>
      <c r="T23" s="74"/>
      <c r="U23" s="70"/>
      <c r="V23" s="74"/>
      <c r="W23" s="70"/>
      <c r="X23" s="74"/>
      <c r="Y23" s="70"/>
      <c r="Z23" s="74"/>
      <c r="AA23" s="71"/>
      <c r="AB23" s="83"/>
      <c r="AC23" s="83"/>
      <c r="AD23" s="83"/>
    </row>
    <row r="24" spans="1:30" s="69" customFormat="1" ht="14.4" customHeight="1" x14ac:dyDescent="0.3">
      <c r="A24" s="114" t="s">
        <v>62</v>
      </c>
      <c r="B24" s="73">
        <f t="shared" si="2"/>
        <v>0</v>
      </c>
      <c r="C24" s="70"/>
      <c r="D24" s="74"/>
      <c r="E24" s="70"/>
      <c r="F24" s="74"/>
      <c r="G24" s="70"/>
      <c r="H24" s="74"/>
      <c r="I24" s="70"/>
      <c r="J24" s="74"/>
      <c r="K24" s="70"/>
      <c r="L24" s="74"/>
      <c r="M24" s="70"/>
      <c r="N24" s="74"/>
      <c r="O24" s="70"/>
      <c r="P24" s="74"/>
      <c r="Q24" s="70"/>
      <c r="R24" s="74"/>
      <c r="S24" s="70"/>
      <c r="T24" s="74"/>
      <c r="U24" s="70"/>
      <c r="V24" s="74"/>
      <c r="W24" s="70"/>
      <c r="X24" s="74"/>
      <c r="Y24" s="70"/>
      <c r="Z24" s="74"/>
      <c r="AA24" s="71"/>
    </row>
    <row r="25" spans="1:30" s="69" customFormat="1" ht="14.4" customHeight="1" x14ac:dyDescent="0.3">
      <c r="A25" s="114" t="s">
        <v>62</v>
      </c>
      <c r="B25" s="73">
        <f t="shared" si="2"/>
        <v>0</v>
      </c>
      <c r="C25" s="70"/>
      <c r="D25" s="74"/>
      <c r="E25" s="70"/>
      <c r="F25" s="74"/>
      <c r="G25" s="70"/>
      <c r="H25" s="74"/>
      <c r="I25" s="70"/>
      <c r="J25" s="74"/>
      <c r="K25" s="70"/>
      <c r="L25" s="74"/>
      <c r="M25" s="70"/>
      <c r="N25" s="74"/>
      <c r="O25" s="70"/>
      <c r="P25" s="74"/>
      <c r="Q25" s="70"/>
      <c r="R25" s="74"/>
      <c r="S25" s="70"/>
      <c r="T25" s="74"/>
      <c r="U25" s="70"/>
      <c r="V25" s="74"/>
      <c r="W25" s="70"/>
      <c r="X25" s="74"/>
      <c r="Y25" s="70"/>
      <c r="Z25" s="74"/>
      <c r="AA25" s="71"/>
    </row>
    <row r="26" spans="1:30" s="69" customFormat="1" ht="12" customHeight="1" thickBot="1" x14ac:dyDescent="0.35">
      <c r="A26" s="76" t="s">
        <v>11</v>
      </c>
      <c r="B26" s="77">
        <f>SUM(B19:B25)</f>
        <v>0</v>
      </c>
      <c r="C26" s="77"/>
      <c r="D26" s="77">
        <f>SUM(D19:D25)</f>
        <v>0</v>
      </c>
      <c r="E26" s="77"/>
      <c r="F26" s="77">
        <f>SUM(F19:F25)</f>
        <v>0</v>
      </c>
      <c r="G26" s="77"/>
      <c r="H26" s="77">
        <f>SUM(H19:H25)</f>
        <v>0</v>
      </c>
      <c r="I26" s="77"/>
      <c r="J26" s="77">
        <f>SUM(J19:J25)</f>
        <v>0</v>
      </c>
      <c r="K26" s="77"/>
      <c r="L26" s="77">
        <f>SUM(L19:L25)</f>
        <v>0</v>
      </c>
      <c r="M26" s="77"/>
      <c r="N26" s="77">
        <f>SUM(N19:N25)</f>
        <v>0</v>
      </c>
      <c r="O26" s="77"/>
      <c r="P26" s="77">
        <f>SUM(P19:P25)</f>
        <v>0</v>
      </c>
      <c r="Q26" s="77"/>
      <c r="R26" s="77">
        <f>SUM(R19:R25)</f>
        <v>0</v>
      </c>
      <c r="S26" s="77"/>
      <c r="T26" s="77">
        <f>SUM(T19:T25)</f>
        <v>0</v>
      </c>
      <c r="U26" s="77"/>
      <c r="V26" s="77">
        <f>SUM(V19:V25)</f>
        <v>0</v>
      </c>
      <c r="W26" s="77"/>
      <c r="X26" s="77">
        <f>SUM(X19:X25)</f>
        <v>0</v>
      </c>
      <c r="Y26" s="77"/>
      <c r="Z26" s="78">
        <f>SUM(Z19:Z25)</f>
        <v>0</v>
      </c>
      <c r="AA26" s="71"/>
    </row>
    <row r="27" spans="1:30" s="69" customFormat="1" ht="6" customHeight="1" thickTop="1" x14ac:dyDescent="0.3">
      <c r="AA27" s="71"/>
    </row>
    <row r="28" spans="1:30" s="69" customFormat="1" ht="12" customHeight="1" x14ac:dyDescent="0.3">
      <c r="A28" s="20" t="s">
        <v>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71"/>
    </row>
    <row r="29" spans="1:30" s="69" customFormat="1" ht="14.4" customHeight="1" x14ac:dyDescent="0.3">
      <c r="A29" s="82" t="s">
        <v>13</v>
      </c>
      <c r="B29" s="73">
        <f>SUM(C29:Z29)</f>
        <v>0</v>
      </c>
      <c r="C29" s="70"/>
      <c r="D29" s="74"/>
      <c r="E29" s="70"/>
      <c r="F29" s="74"/>
      <c r="G29" s="70"/>
      <c r="H29" s="74"/>
      <c r="I29" s="70"/>
      <c r="J29" s="74"/>
      <c r="K29" s="70"/>
      <c r="L29" s="74"/>
      <c r="M29" s="70"/>
      <c r="N29" s="74"/>
      <c r="O29" s="70"/>
      <c r="P29" s="74"/>
      <c r="Q29" s="70"/>
      <c r="R29" s="74"/>
      <c r="S29" s="70"/>
      <c r="T29" s="74"/>
      <c r="U29" s="70"/>
      <c r="V29" s="74"/>
      <c r="W29" s="70"/>
      <c r="X29" s="74"/>
      <c r="Y29" s="70"/>
      <c r="Z29" s="74"/>
      <c r="AA29" s="71"/>
    </row>
    <row r="30" spans="1:30" s="69" customFormat="1" ht="14.4" customHeight="1" x14ac:dyDescent="0.3">
      <c r="A30" s="82" t="s">
        <v>14</v>
      </c>
      <c r="B30" s="73">
        <f t="shared" ref="B30:B36" si="3">SUM(C30:Z30)</f>
        <v>0</v>
      </c>
      <c r="C30" s="70"/>
      <c r="D30" s="74"/>
      <c r="E30" s="70"/>
      <c r="F30" s="74"/>
      <c r="G30" s="70"/>
      <c r="H30" s="74"/>
      <c r="I30" s="70"/>
      <c r="J30" s="74"/>
      <c r="K30" s="70"/>
      <c r="L30" s="74"/>
      <c r="M30" s="70"/>
      <c r="N30" s="74"/>
      <c r="O30" s="70"/>
      <c r="P30" s="74"/>
      <c r="Q30" s="70"/>
      <c r="R30" s="74"/>
      <c r="S30" s="70"/>
      <c r="T30" s="74"/>
      <c r="U30" s="70"/>
      <c r="V30" s="74"/>
      <c r="W30" s="70"/>
      <c r="X30" s="74"/>
      <c r="Y30" s="70"/>
      <c r="Z30" s="74"/>
      <c r="AA30" s="71"/>
    </row>
    <row r="31" spans="1:30" s="69" customFormat="1" ht="14.4" customHeight="1" x14ac:dyDescent="0.3">
      <c r="A31" s="82" t="s">
        <v>15</v>
      </c>
      <c r="B31" s="73">
        <f t="shared" si="3"/>
        <v>0</v>
      </c>
      <c r="C31" s="70"/>
      <c r="D31" s="74"/>
      <c r="E31" s="70"/>
      <c r="F31" s="74"/>
      <c r="G31" s="70"/>
      <c r="H31" s="74"/>
      <c r="I31" s="70"/>
      <c r="J31" s="74"/>
      <c r="K31" s="70"/>
      <c r="L31" s="74"/>
      <c r="M31" s="70"/>
      <c r="N31" s="74"/>
      <c r="O31" s="70"/>
      <c r="P31" s="74"/>
      <c r="Q31" s="70"/>
      <c r="R31" s="74"/>
      <c r="S31" s="70"/>
      <c r="T31" s="74"/>
      <c r="U31" s="70"/>
      <c r="V31" s="74"/>
      <c r="W31" s="70"/>
      <c r="X31" s="74"/>
      <c r="Y31" s="70"/>
      <c r="Z31" s="74"/>
      <c r="AA31" s="71"/>
    </row>
    <row r="32" spans="1:30" s="69" customFormat="1" ht="14.4" customHeight="1" x14ac:dyDescent="0.3">
      <c r="A32" s="72" t="s">
        <v>770</v>
      </c>
      <c r="B32" s="73">
        <f t="shared" si="3"/>
        <v>0</v>
      </c>
      <c r="C32" s="70"/>
      <c r="D32" s="75"/>
      <c r="E32" s="70"/>
      <c r="F32" s="75"/>
      <c r="G32" s="70"/>
      <c r="H32" s="75"/>
      <c r="I32" s="70"/>
      <c r="J32" s="75"/>
      <c r="K32" s="70"/>
      <c r="L32" s="75"/>
      <c r="M32" s="70"/>
      <c r="N32" s="75"/>
      <c r="O32" s="70"/>
      <c r="P32" s="74"/>
      <c r="Q32" s="70"/>
      <c r="R32" s="74"/>
      <c r="S32" s="70"/>
      <c r="T32" s="74"/>
      <c r="U32" s="70"/>
      <c r="V32" s="74"/>
      <c r="W32" s="70"/>
      <c r="X32" s="75"/>
      <c r="Y32" s="70"/>
      <c r="Z32" s="75"/>
      <c r="AA32" s="71"/>
    </row>
    <row r="33" spans="1:27" s="69" customFormat="1" ht="14.4" customHeight="1" x14ac:dyDescent="0.3">
      <c r="A33" s="72" t="s">
        <v>766</v>
      </c>
      <c r="B33" s="73">
        <f t="shared" si="3"/>
        <v>0</v>
      </c>
      <c r="C33" s="70"/>
      <c r="D33" s="75"/>
      <c r="E33" s="70"/>
      <c r="F33" s="75"/>
      <c r="G33" s="70"/>
      <c r="H33" s="75"/>
      <c r="I33" s="70"/>
      <c r="J33" s="75"/>
      <c r="K33" s="70"/>
      <c r="L33" s="75"/>
      <c r="M33" s="70"/>
      <c r="N33" s="75"/>
      <c r="O33" s="70"/>
      <c r="P33" s="75"/>
      <c r="Q33" s="70"/>
      <c r="R33" s="75"/>
      <c r="S33" s="70"/>
      <c r="T33" s="75"/>
      <c r="U33" s="70"/>
      <c r="V33" s="75"/>
      <c r="W33" s="70"/>
      <c r="X33" s="75"/>
      <c r="Y33" s="70"/>
      <c r="Z33" s="75"/>
      <c r="AA33" s="71"/>
    </row>
    <row r="34" spans="1:27" s="69" customFormat="1" ht="14.4" customHeight="1" x14ac:dyDescent="0.3">
      <c r="A34" s="72" t="s">
        <v>767</v>
      </c>
      <c r="B34" s="73">
        <f t="shared" si="3"/>
        <v>0</v>
      </c>
      <c r="C34" s="70"/>
      <c r="D34" s="75"/>
      <c r="E34" s="70"/>
      <c r="F34" s="75"/>
      <c r="G34" s="70"/>
      <c r="H34" s="75"/>
      <c r="I34" s="70"/>
      <c r="J34" s="75"/>
      <c r="K34" s="70"/>
      <c r="L34" s="75"/>
      <c r="M34" s="70"/>
      <c r="N34" s="75"/>
      <c r="O34" s="70"/>
      <c r="P34" s="75"/>
      <c r="Q34" s="70"/>
      <c r="R34" s="75"/>
      <c r="S34" s="70"/>
      <c r="T34" s="75"/>
      <c r="U34" s="70"/>
      <c r="V34" s="75"/>
      <c r="W34" s="70"/>
      <c r="X34" s="75"/>
      <c r="Y34" s="70"/>
      <c r="Z34" s="75"/>
      <c r="AA34" s="71"/>
    </row>
    <row r="35" spans="1:27" s="69" customFormat="1" ht="14.4" customHeight="1" x14ac:dyDescent="0.3">
      <c r="A35" s="114" t="s">
        <v>62</v>
      </c>
      <c r="B35" s="73">
        <f t="shared" si="3"/>
        <v>0</v>
      </c>
      <c r="C35" s="70"/>
      <c r="D35" s="75"/>
      <c r="E35" s="70"/>
      <c r="F35" s="75"/>
      <c r="G35" s="70"/>
      <c r="H35" s="75"/>
      <c r="I35" s="70"/>
      <c r="J35" s="75"/>
      <c r="K35" s="70"/>
      <c r="L35" s="75"/>
      <c r="M35" s="70"/>
      <c r="N35" s="75"/>
      <c r="O35" s="70"/>
      <c r="P35" s="75"/>
      <c r="Q35" s="70"/>
      <c r="R35" s="75"/>
      <c r="S35" s="70"/>
      <c r="T35" s="75"/>
      <c r="U35" s="70"/>
      <c r="V35" s="75"/>
      <c r="W35" s="70"/>
      <c r="X35" s="75"/>
      <c r="Y35" s="70"/>
      <c r="Z35" s="75"/>
      <c r="AA35" s="71"/>
    </row>
    <row r="36" spans="1:27" s="69" customFormat="1" ht="14.4" customHeight="1" x14ac:dyDescent="0.3">
      <c r="A36" s="82" t="s">
        <v>16</v>
      </c>
      <c r="B36" s="73">
        <f t="shared" si="3"/>
        <v>0</v>
      </c>
      <c r="C36" s="70"/>
      <c r="D36" s="74"/>
      <c r="E36" s="70"/>
      <c r="F36" s="74"/>
      <c r="G36" s="70"/>
      <c r="H36" s="74"/>
      <c r="I36" s="70"/>
      <c r="J36" s="74"/>
      <c r="K36" s="70"/>
      <c r="L36" s="74"/>
      <c r="M36" s="70"/>
      <c r="N36" s="74"/>
      <c r="O36" s="70"/>
      <c r="P36" s="74"/>
      <c r="Q36" s="70"/>
      <c r="R36" s="74"/>
      <c r="S36" s="70"/>
      <c r="T36" s="74"/>
      <c r="U36" s="70"/>
      <c r="V36" s="74"/>
      <c r="W36" s="70"/>
      <c r="X36" s="74"/>
      <c r="Y36" s="70"/>
      <c r="Z36" s="74"/>
      <c r="AA36" s="71"/>
    </row>
    <row r="37" spans="1:27" s="69" customFormat="1" ht="12" customHeight="1" thickBot="1" x14ac:dyDescent="0.35">
      <c r="A37" s="76" t="s">
        <v>17</v>
      </c>
      <c r="B37" s="77">
        <f>SUM(B28:B36)</f>
        <v>0</v>
      </c>
      <c r="C37" s="77"/>
      <c r="D37" s="77">
        <f t="shared" ref="D37:X37" si="4">SUM(D28:D36)</f>
        <v>0</v>
      </c>
      <c r="E37" s="77"/>
      <c r="F37" s="77">
        <f t="shared" si="4"/>
        <v>0</v>
      </c>
      <c r="G37" s="77"/>
      <c r="H37" s="77">
        <f t="shared" si="4"/>
        <v>0</v>
      </c>
      <c r="I37" s="77"/>
      <c r="J37" s="77">
        <f t="shared" si="4"/>
        <v>0</v>
      </c>
      <c r="K37" s="77"/>
      <c r="L37" s="77">
        <f t="shared" si="4"/>
        <v>0</v>
      </c>
      <c r="M37" s="77"/>
      <c r="N37" s="77">
        <f t="shared" si="4"/>
        <v>0</v>
      </c>
      <c r="O37" s="77"/>
      <c r="P37" s="77">
        <f t="shared" si="4"/>
        <v>0</v>
      </c>
      <c r="Q37" s="77"/>
      <c r="R37" s="77">
        <f t="shared" si="4"/>
        <v>0</v>
      </c>
      <c r="S37" s="77"/>
      <c r="T37" s="77">
        <f t="shared" si="4"/>
        <v>0</v>
      </c>
      <c r="U37" s="77"/>
      <c r="V37" s="77">
        <f t="shared" si="4"/>
        <v>0</v>
      </c>
      <c r="W37" s="77"/>
      <c r="X37" s="77">
        <f t="shared" si="4"/>
        <v>0</v>
      </c>
      <c r="Y37" s="77"/>
      <c r="Z37" s="84">
        <f>SUM(Z28:Z36)</f>
        <v>0</v>
      </c>
      <c r="AA37" s="71"/>
    </row>
    <row r="38" spans="1:27" s="69" customFormat="1" ht="6" customHeight="1" thickTop="1" x14ac:dyDescent="0.3">
      <c r="AA38" s="71"/>
    </row>
    <row r="39" spans="1:27" s="69" customFormat="1" ht="12" customHeight="1" x14ac:dyDescent="0.3">
      <c r="A39" s="20" t="s">
        <v>751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1"/>
      <c r="AA39" s="71"/>
    </row>
    <row r="40" spans="1:27" s="69" customFormat="1" ht="14.4" customHeight="1" x14ac:dyDescent="0.3">
      <c r="A40" s="82" t="s">
        <v>734</v>
      </c>
      <c r="B40" s="73">
        <f>SUM(C40:Z40)</f>
        <v>0</v>
      </c>
      <c r="C40" s="85"/>
      <c r="D40" s="74"/>
      <c r="E40" s="73"/>
      <c r="F40" s="74"/>
      <c r="G40" s="73"/>
      <c r="H40" s="74"/>
      <c r="I40" s="73"/>
      <c r="J40" s="74"/>
      <c r="K40" s="73"/>
      <c r="L40" s="74"/>
      <c r="M40" s="73"/>
      <c r="N40" s="74"/>
      <c r="O40" s="73"/>
      <c r="P40" s="74"/>
      <c r="Q40" s="73"/>
      <c r="R40" s="74"/>
      <c r="S40" s="73"/>
      <c r="T40" s="74"/>
      <c r="U40" s="73"/>
      <c r="V40" s="74"/>
      <c r="W40" s="73"/>
      <c r="X40" s="74"/>
      <c r="Y40" s="73"/>
      <c r="Z40" s="74"/>
      <c r="AA40" s="71"/>
    </row>
    <row r="41" spans="1:27" s="69" customFormat="1" ht="14.4" customHeight="1" x14ac:dyDescent="0.3">
      <c r="A41" s="72" t="s">
        <v>758</v>
      </c>
      <c r="B41" s="73">
        <f t="shared" ref="B41:B46" si="5">SUM(C41:Z41)</f>
        <v>0</v>
      </c>
      <c r="C41" s="85"/>
      <c r="D41" s="75"/>
      <c r="E41" s="73"/>
      <c r="F41" s="75"/>
      <c r="G41" s="73"/>
      <c r="H41" s="75"/>
      <c r="I41" s="73"/>
      <c r="J41" s="75"/>
      <c r="K41" s="73"/>
      <c r="L41" s="75"/>
      <c r="M41" s="73"/>
      <c r="N41" s="75"/>
      <c r="O41" s="73"/>
      <c r="P41" s="75"/>
      <c r="Q41" s="73"/>
      <c r="R41" s="75"/>
      <c r="S41" s="73"/>
      <c r="T41" s="75"/>
      <c r="U41" s="73"/>
      <c r="V41" s="75"/>
      <c r="W41" s="73"/>
      <c r="X41" s="75"/>
      <c r="Y41" s="73"/>
      <c r="Z41" s="75"/>
      <c r="AA41" s="71"/>
    </row>
    <row r="42" spans="1:27" s="69" customFormat="1" ht="14.4" customHeight="1" x14ac:dyDescent="0.3">
      <c r="A42" s="72" t="s">
        <v>805</v>
      </c>
      <c r="B42" s="73">
        <f t="shared" si="5"/>
        <v>0</v>
      </c>
      <c r="C42" s="85"/>
      <c r="D42" s="75"/>
      <c r="E42" s="73"/>
      <c r="F42" s="75"/>
      <c r="G42" s="73"/>
      <c r="H42" s="75"/>
      <c r="I42" s="73"/>
      <c r="J42" s="75"/>
      <c r="K42" s="73"/>
      <c r="L42" s="75"/>
      <c r="M42" s="73"/>
      <c r="N42" s="75"/>
      <c r="O42" s="73"/>
      <c r="P42" s="75"/>
      <c r="Q42" s="73"/>
      <c r="R42" s="75"/>
      <c r="S42" s="73"/>
      <c r="T42" s="75"/>
      <c r="U42" s="73"/>
      <c r="V42" s="75"/>
      <c r="W42" s="73"/>
      <c r="X42" s="75"/>
      <c r="Y42" s="73"/>
      <c r="Z42" s="75"/>
      <c r="AA42" s="71"/>
    </row>
    <row r="43" spans="1:27" s="69" customFormat="1" ht="14.4" customHeight="1" x14ac:dyDescent="0.3">
      <c r="A43" s="72" t="s">
        <v>806</v>
      </c>
      <c r="B43" s="73">
        <f t="shared" si="5"/>
        <v>0</v>
      </c>
      <c r="C43" s="85"/>
      <c r="D43" s="75"/>
      <c r="E43" s="73"/>
      <c r="F43" s="75"/>
      <c r="G43" s="73"/>
      <c r="H43" s="75"/>
      <c r="I43" s="73"/>
      <c r="J43" s="75"/>
      <c r="K43" s="73"/>
      <c r="L43" s="75"/>
      <c r="M43" s="73"/>
      <c r="N43" s="75"/>
      <c r="O43" s="73"/>
      <c r="P43" s="75"/>
      <c r="Q43" s="73"/>
      <c r="R43" s="75"/>
      <c r="S43" s="73"/>
      <c r="T43" s="75"/>
      <c r="U43" s="73"/>
      <c r="V43" s="75"/>
      <c r="W43" s="73"/>
      <c r="X43" s="75"/>
      <c r="Y43" s="73"/>
      <c r="Z43" s="75"/>
      <c r="AA43" s="71"/>
    </row>
    <row r="44" spans="1:27" s="69" customFormat="1" ht="14.4" customHeight="1" x14ac:dyDescent="0.3">
      <c r="A44" s="114" t="s">
        <v>62</v>
      </c>
      <c r="B44" s="73">
        <f t="shared" si="5"/>
        <v>0</v>
      </c>
      <c r="C44" s="86"/>
      <c r="D44" s="74"/>
      <c r="E44" s="70"/>
      <c r="F44" s="74"/>
      <c r="G44" s="70"/>
      <c r="H44" s="74"/>
      <c r="I44" s="70"/>
      <c r="J44" s="74"/>
      <c r="K44" s="70"/>
      <c r="L44" s="74"/>
      <c r="M44" s="70"/>
      <c r="N44" s="74"/>
      <c r="O44" s="73"/>
      <c r="P44" s="74"/>
      <c r="Q44" s="73"/>
      <c r="R44" s="74"/>
      <c r="S44" s="73"/>
      <c r="T44" s="74"/>
      <c r="U44" s="73"/>
      <c r="V44" s="74"/>
      <c r="W44" s="70"/>
      <c r="X44" s="74"/>
      <c r="Y44" s="70"/>
      <c r="Z44" s="74"/>
      <c r="AA44" s="71"/>
    </row>
    <row r="45" spans="1:27" s="69" customFormat="1" ht="14.4" customHeight="1" x14ac:dyDescent="0.3">
      <c r="A45" s="114" t="s">
        <v>62</v>
      </c>
      <c r="B45" s="73">
        <f t="shared" si="5"/>
        <v>0</v>
      </c>
      <c r="C45" s="86"/>
      <c r="D45" s="74"/>
      <c r="E45" s="70"/>
      <c r="F45" s="74"/>
      <c r="G45" s="70"/>
      <c r="H45" s="74"/>
      <c r="I45" s="70"/>
      <c r="J45" s="74"/>
      <c r="K45" s="70"/>
      <c r="L45" s="74"/>
      <c r="M45" s="70"/>
      <c r="N45" s="74"/>
      <c r="O45" s="73"/>
      <c r="P45" s="74"/>
      <c r="Q45" s="73"/>
      <c r="R45" s="74"/>
      <c r="S45" s="73"/>
      <c r="T45" s="74"/>
      <c r="U45" s="73"/>
      <c r="V45" s="74"/>
      <c r="W45" s="70"/>
      <c r="X45" s="74"/>
      <c r="Y45" s="70"/>
      <c r="Z45" s="74"/>
      <c r="AA45" s="71"/>
    </row>
    <row r="46" spans="1:27" s="69" customFormat="1" ht="14.4" customHeight="1" x14ac:dyDescent="0.3">
      <c r="A46" s="114" t="s">
        <v>62</v>
      </c>
      <c r="B46" s="73">
        <f t="shared" si="5"/>
        <v>0</v>
      </c>
      <c r="C46" s="86"/>
      <c r="D46" s="74"/>
      <c r="E46" s="70"/>
      <c r="F46" s="74"/>
      <c r="G46" s="70"/>
      <c r="H46" s="74"/>
      <c r="I46" s="70"/>
      <c r="J46" s="74"/>
      <c r="K46" s="70"/>
      <c r="L46" s="74"/>
      <c r="M46" s="70"/>
      <c r="N46" s="74"/>
      <c r="O46" s="73"/>
      <c r="P46" s="74"/>
      <c r="Q46" s="73"/>
      <c r="R46" s="74"/>
      <c r="S46" s="73"/>
      <c r="T46" s="74"/>
      <c r="U46" s="73"/>
      <c r="V46" s="74"/>
      <c r="W46" s="70"/>
      <c r="X46" s="74"/>
      <c r="Y46" s="70"/>
      <c r="Z46" s="74"/>
      <c r="AA46" s="71"/>
    </row>
    <row r="47" spans="1:27" s="69" customFormat="1" ht="12" customHeight="1" thickBot="1" x14ac:dyDescent="0.35">
      <c r="A47" s="76" t="s">
        <v>18</v>
      </c>
      <c r="B47" s="77">
        <f>SUM(B39:B46)</f>
        <v>0</v>
      </c>
      <c r="C47" s="77"/>
      <c r="D47" s="77">
        <f>SUM(D39:D46)</f>
        <v>0</v>
      </c>
      <c r="E47" s="77"/>
      <c r="F47" s="77">
        <f>SUM(F39:F46)</f>
        <v>0</v>
      </c>
      <c r="G47" s="77"/>
      <c r="H47" s="77">
        <f>SUM(H39:H46)</f>
        <v>0</v>
      </c>
      <c r="I47" s="77"/>
      <c r="J47" s="77">
        <f>SUM(J39:J46)</f>
        <v>0</v>
      </c>
      <c r="K47" s="77"/>
      <c r="L47" s="77">
        <f>SUM(L39:L46)</f>
        <v>0</v>
      </c>
      <c r="M47" s="77"/>
      <c r="N47" s="77">
        <f>SUM(N39:N46)</f>
        <v>0</v>
      </c>
      <c r="O47" s="77"/>
      <c r="P47" s="77">
        <f>SUM(P39:P46)</f>
        <v>0</v>
      </c>
      <c r="Q47" s="77"/>
      <c r="R47" s="77">
        <f>SUM(R39:R46)</f>
        <v>0</v>
      </c>
      <c r="S47" s="77"/>
      <c r="T47" s="77">
        <f>SUM(T39:T46)</f>
        <v>0</v>
      </c>
      <c r="U47" s="77"/>
      <c r="V47" s="77">
        <f>SUM(V39:V46)</f>
        <v>0</v>
      </c>
      <c r="W47" s="77"/>
      <c r="X47" s="77">
        <f>SUM(X39:X46)</f>
        <v>0</v>
      </c>
      <c r="Y47" s="77"/>
      <c r="Z47" s="78">
        <f>SUM(Z39:Z46)</f>
        <v>0</v>
      </c>
      <c r="AA47" s="71"/>
    </row>
    <row r="48" spans="1:27" s="69" customFormat="1" ht="6" customHeight="1" thickTop="1" x14ac:dyDescent="0.3">
      <c r="AA48" s="71"/>
    </row>
    <row r="49" spans="1:27" s="69" customFormat="1" ht="12" customHeight="1" x14ac:dyDescent="0.3">
      <c r="A49" s="20" t="s">
        <v>19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1"/>
      <c r="AA49" s="71"/>
    </row>
    <row r="50" spans="1:27" s="69" customFormat="1" ht="14.4" customHeight="1" x14ac:dyDescent="0.3">
      <c r="A50" s="82" t="s">
        <v>768</v>
      </c>
      <c r="B50" s="73">
        <f>SUM(C50:Z50)</f>
        <v>0</v>
      </c>
      <c r="C50" s="70"/>
      <c r="D50" s="74"/>
      <c r="E50" s="70"/>
      <c r="F50" s="74"/>
      <c r="G50" s="70"/>
      <c r="H50" s="74"/>
      <c r="I50" s="70"/>
      <c r="J50" s="74"/>
      <c r="K50" s="70"/>
      <c r="L50" s="74"/>
      <c r="M50" s="70"/>
      <c r="N50" s="74"/>
      <c r="O50" s="70"/>
      <c r="P50" s="74"/>
      <c r="Q50" s="70"/>
      <c r="R50" s="74"/>
      <c r="S50" s="70"/>
      <c r="T50" s="74"/>
      <c r="U50" s="70"/>
      <c r="V50" s="74"/>
      <c r="W50" s="70"/>
      <c r="X50" s="74"/>
      <c r="Y50" s="70"/>
      <c r="Z50" s="74"/>
      <c r="AA50" s="71"/>
    </row>
    <row r="51" spans="1:27" s="69" customFormat="1" ht="14.4" customHeight="1" x14ac:dyDescent="0.3">
      <c r="A51" s="114" t="s">
        <v>62</v>
      </c>
      <c r="B51" s="73">
        <f t="shared" ref="B51:B53" si="6">SUM(C51:Z51)</f>
        <v>0</v>
      </c>
      <c r="C51" s="70"/>
      <c r="D51" s="74"/>
      <c r="E51" s="70"/>
      <c r="F51" s="74"/>
      <c r="G51" s="70"/>
      <c r="H51" s="74"/>
      <c r="I51" s="70"/>
      <c r="J51" s="74"/>
      <c r="K51" s="70"/>
      <c r="L51" s="74"/>
      <c r="M51" s="70"/>
      <c r="N51" s="74"/>
      <c r="O51" s="70"/>
      <c r="P51" s="74"/>
      <c r="Q51" s="70"/>
      <c r="R51" s="74"/>
      <c r="S51" s="70"/>
      <c r="T51" s="74"/>
      <c r="U51" s="70"/>
      <c r="V51" s="74"/>
      <c r="W51" s="70"/>
      <c r="X51" s="74"/>
      <c r="Y51" s="70"/>
      <c r="Z51" s="74"/>
      <c r="AA51" s="71"/>
    </row>
    <row r="52" spans="1:27" s="69" customFormat="1" ht="14.4" customHeight="1" x14ac:dyDescent="0.3">
      <c r="A52" s="114" t="s">
        <v>62</v>
      </c>
      <c r="B52" s="73">
        <f t="shared" si="6"/>
        <v>0</v>
      </c>
      <c r="C52" s="70"/>
      <c r="D52" s="74"/>
      <c r="E52" s="70"/>
      <c r="F52" s="74"/>
      <c r="G52" s="70"/>
      <c r="H52" s="74"/>
      <c r="I52" s="70"/>
      <c r="J52" s="74"/>
      <c r="K52" s="70"/>
      <c r="L52" s="74"/>
      <c r="M52" s="70"/>
      <c r="N52" s="74"/>
      <c r="O52" s="70"/>
      <c r="P52" s="74"/>
      <c r="Q52" s="70"/>
      <c r="R52" s="74"/>
      <c r="S52" s="70"/>
      <c r="T52" s="74"/>
      <c r="U52" s="70"/>
      <c r="V52" s="74"/>
      <c r="W52" s="70"/>
      <c r="X52" s="74"/>
      <c r="Y52" s="70"/>
      <c r="Z52" s="74"/>
      <c r="AA52" s="71"/>
    </row>
    <row r="53" spans="1:27" s="69" customFormat="1" ht="14.4" customHeight="1" x14ac:dyDescent="0.3">
      <c r="A53" s="114" t="s">
        <v>62</v>
      </c>
      <c r="B53" s="73">
        <f t="shared" si="6"/>
        <v>0</v>
      </c>
      <c r="C53" s="70"/>
      <c r="D53" s="74"/>
      <c r="E53" s="70"/>
      <c r="F53" s="74"/>
      <c r="G53" s="70"/>
      <c r="H53" s="74"/>
      <c r="I53" s="70"/>
      <c r="J53" s="74"/>
      <c r="K53" s="70"/>
      <c r="L53" s="74"/>
      <c r="M53" s="70"/>
      <c r="N53" s="74"/>
      <c r="O53" s="70"/>
      <c r="P53" s="74"/>
      <c r="Q53" s="70"/>
      <c r="R53" s="74"/>
      <c r="S53" s="70"/>
      <c r="T53" s="74"/>
      <c r="U53" s="70"/>
      <c r="V53" s="74"/>
      <c r="W53" s="70"/>
      <c r="X53" s="74"/>
      <c r="Y53" s="70"/>
      <c r="Z53" s="74"/>
      <c r="AA53" s="71"/>
    </row>
    <row r="54" spans="1:27" s="69" customFormat="1" ht="12" customHeight="1" thickBot="1" x14ac:dyDescent="0.35">
      <c r="A54" s="76" t="s">
        <v>20</v>
      </c>
      <c r="B54" s="77">
        <f>SUM(B49:B53)</f>
        <v>0</v>
      </c>
      <c r="C54" s="77"/>
      <c r="D54" s="77">
        <f>SUM(D49:D53)</f>
        <v>0</v>
      </c>
      <c r="E54" s="77"/>
      <c r="F54" s="77">
        <f>SUM(F49:F53)</f>
        <v>0</v>
      </c>
      <c r="G54" s="77"/>
      <c r="H54" s="77">
        <f>SUM(H49:H53)</f>
        <v>0</v>
      </c>
      <c r="I54" s="77"/>
      <c r="J54" s="77">
        <f>SUM(J49:J53)</f>
        <v>0</v>
      </c>
      <c r="K54" s="77"/>
      <c r="L54" s="77">
        <f>SUM(L49:L53)</f>
        <v>0</v>
      </c>
      <c r="M54" s="77"/>
      <c r="N54" s="77">
        <f>SUM(N49:N53)</f>
        <v>0</v>
      </c>
      <c r="O54" s="77"/>
      <c r="P54" s="77">
        <f>SUM(P49:P53)</f>
        <v>0</v>
      </c>
      <c r="Q54" s="77"/>
      <c r="R54" s="77">
        <f>SUM(R49:R53)</f>
        <v>0</v>
      </c>
      <c r="S54" s="77"/>
      <c r="T54" s="77">
        <f>SUM(T49:T53)</f>
        <v>0</v>
      </c>
      <c r="U54" s="77"/>
      <c r="V54" s="77">
        <f>SUM(V49:V53)</f>
        <v>0</v>
      </c>
      <c r="W54" s="77"/>
      <c r="X54" s="77">
        <f>SUM(X49:X53)</f>
        <v>0</v>
      </c>
      <c r="Y54" s="77"/>
      <c r="Z54" s="78">
        <f>SUM(Z49:Z53)</f>
        <v>0</v>
      </c>
      <c r="AA54" s="71"/>
    </row>
    <row r="55" spans="1:27" s="69" customFormat="1" ht="6" customHeight="1" thickTop="1" x14ac:dyDescent="0.3">
      <c r="AA55" s="71"/>
    </row>
    <row r="56" spans="1:27" s="69" customFormat="1" ht="12" customHeight="1" x14ac:dyDescent="0.3">
      <c r="A56" s="20" t="s">
        <v>752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1"/>
      <c r="AA56" s="71"/>
    </row>
    <row r="57" spans="1:27" s="69" customFormat="1" ht="14.4" customHeight="1" x14ac:dyDescent="0.3">
      <c r="A57" s="82" t="s">
        <v>732</v>
      </c>
      <c r="B57" s="73">
        <f>SUM(C57:Z57)</f>
        <v>0</v>
      </c>
      <c r="C57" s="70"/>
      <c r="D57" s="74"/>
      <c r="E57" s="70"/>
      <c r="F57" s="74"/>
      <c r="G57" s="70"/>
      <c r="H57" s="74"/>
      <c r="I57" s="70"/>
      <c r="J57" s="74"/>
      <c r="K57" s="70"/>
      <c r="L57" s="74"/>
      <c r="M57" s="70"/>
      <c r="N57" s="74"/>
      <c r="O57" s="70"/>
      <c r="P57" s="74"/>
      <c r="Q57" s="70"/>
      <c r="R57" s="74"/>
      <c r="S57" s="70"/>
      <c r="T57" s="74"/>
      <c r="U57" s="70"/>
      <c r="V57" s="74"/>
      <c r="W57" s="70"/>
      <c r="X57" s="74"/>
      <c r="Y57" s="70"/>
      <c r="Z57" s="74"/>
      <c r="AA57" s="71"/>
    </row>
    <row r="58" spans="1:27" s="69" customFormat="1" ht="14.4" customHeight="1" x14ac:dyDescent="0.3">
      <c r="A58" s="82" t="s">
        <v>21</v>
      </c>
      <c r="B58" s="73">
        <f t="shared" ref="B58:B65" si="7">SUM(C58:Z58)</f>
        <v>0</v>
      </c>
      <c r="C58" s="70"/>
      <c r="D58" s="74"/>
      <c r="E58" s="70"/>
      <c r="F58" s="74"/>
      <c r="G58" s="70"/>
      <c r="H58" s="74"/>
      <c r="I58" s="70"/>
      <c r="J58" s="74"/>
      <c r="K58" s="70"/>
      <c r="L58" s="74"/>
      <c r="M58" s="70"/>
      <c r="N58" s="74"/>
      <c r="O58" s="70"/>
      <c r="P58" s="74"/>
      <c r="Q58" s="70"/>
      <c r="R58" s="74"/>
      <c r="S58" s="70"/>
      <c r="T58" s="74"/>
      <c r="U58" s="70"/>
      <c r="V58" s="74"/>
      <c r="W58" s="70"/>
      <c r="X58" s="74"/>
      <c r="Y58" s="70"/>
      <c r="Z58" s="74"/>
      <c r="AA58" s="71"/>
    </row>
    <row r="59" spans="1:27" s="69" customFormat="1" ht="14.4" customHeight="1" x14ac:dyDescent="0.3">
      <c r="A59" s="82" t="s">
        <v>22</v>
      </c>
      <c r="B59" s="73">
        <f t="shared" si="7"/>
        <v>0</v>
      </c>
      <c r="C59" s="70"/>
      <c r="D59" s="74"/>
      <c r="E59" s="70"/>
      <c r="F59" s="74"/>
      <c r="G59" s="70"/>
      <c r="H59" s="74"/>
      <c r="I59" s="70"/>
      <c r="J59" s="74"/>
      <c r="K59" s="70"/>
      <c r="L59" s="74"/>
      <c r="M59" s="70"/>
      <c r="N59" s="74"/>
      <c r="O59" s="70"/>
      <c r="P59" s="74"/>
      <c r="Q59" s="70"/>
      <c r="R59" s="74"/>
      <c r="S59" s="70"/>
      <c r="T59" s="74"/>
      <c r="U59" s="70"/>
      <c r="V59" s="74"/>
      <c r="W59" s="70"/>
      <c r="X59" s="74"/>
      <c r="Y59" s="70"/>
      <c r="Z59" s="74"/>
      <c r="AA59" s="71"/>
    </row>
    <row r="60" spans="1:27" s="69" customFormat="1" ht="14.4" customHeight="1" x14ac:dyDescent="0.3">
      <c r="A60" s="72" t="s">
        <v>807</v>
      </c>
      <c r="B60" s="73">
        <f t="shared" si="7"/>
        <v>0</v>
      </c>
      <c r="C60" s="70"/>
      <c r="D60" s="75"/>
      <c r="E60" s="70"/>
      <c r="F60" s="75"/>
      <c r="G60" s="70"/>
      <c r="H60" s="75"/>
      <c r="I60" s="70"/>
      <c r="J60" s="75"/>
      <c r="K60" s="70"/>
      <c r="L60" s="75"/>
      <c r="M60" s="70"/>
      <c r="N60" s="75"/>
      <c r="O60" s="70"/>
      <c r="P60" s="75"/>
      <c r="Q60" s="70"/>
      <c r="R60" s="75"/>
      <c r="S60" s="70"/>
      <c r="T60" s="75"/>
      <c r="U60" s="70"/>
      <c r="V60" s="75"/>
      <c r="W60" s="70"/>
      <c r="X60" s="75"/>
      <c r="Y60" s="70"/>
      <c r="Z60" s="75"/>
      <c r="AA60" s="71"/>
    </row>
    <row r="61" spans="1:27" s="69" customFormat="1" ht="14.4" customHeight="1" x14ac:dyDescent="0.3">
      <c r="A61" s="72" t="s">
        <v>808</v>
      </c>
      <c r="B61" s="73">
        <f t="shared" si="7"/>
        <v>0</v>
      </c>
      <c r="C61" s="70"/>
      <c r="D61" s="75"/>
      <c r="E61" s="70"/>
      <c r="F61" s="75"/>
      <c r="G61" s="70"/>
      <c r="H61" s="75"/>
      <c r="I61" s="70"/>
      <c r="J61" s="75"/>
      <c r="K61" s="70"/>
      <c r="L61" s="75"/>
      <c r="M61" s="70"/>
      <c r="N61" s="75"/>
      <c r="O61" s="70"/>
      <c r="P61" s="75"/>
      <c r="Q61" s="70"/>
      <c r="R61" s="75"/>
      <c r="S61" s="70"/>
      <c r="T61" s="75"/>
      <c r="U61" s="70"/>
      <c r="V61" s="75"/>
      <c r="W61" s="70"/>
      <c r="X61" s="75"/>
      <c r="Y61" s="70"/>
      <c r="Z61" s="75"/>
      <c r="AA61" s="71"/>
    </row>
    <row r="62" spans="1:27" s="69" customFormat="1" ht="14.4" customHeight="1" x14ac:dyDescent="0.3">
      <c r="A62" s="115" t="s">
        <v>62</v>
      </c>
      <c r="B62" s="73">
        <f t="shared" si="7"/>
        <v>0</v>
      </c>
      <c r="C62" s="70"/>
      <c r="D62" s="74"/>
      <c r="E62" s="70"/>
      <c r="F62" s="74"/>
      <c r="G62" s="70"/>
      <c r="H62" s="74"/>
      <c r="I62" s="70"/>
      <c r="J62" s="74"/>
      <c r="K62" s="70"/>
      <c r="L62" s="74"/>
      <c r="M62" s="70"/>
      <c r="N62" s="74"/>
      <c r="O62" s="70"/>
      <c r="P62" s="74"/>
      <c r="Q62" s="70"/>
      <c r="R62" s="74"/>
      <c r="S62" s="70"/>
      <c r="T62" s="74"/>
      <c r="U62" s="70"/>
      <c r="V62" s="74"/>
      <c r="W62" s="70"/>
      <c r="X62" s="74"/>
      <c r="Y62" s="70"/>
      <c r="Z62" s="74"/>
      <c r="AA62" s="71"/>
    </row>
    <row r="63" spans="1:27" s="69" customFormat="1" ht="14.4" customHeight="1" x14ac:dyDescent="0.3">
      <c r="A63" s="115" t="s">
        <v>62</v>
      </c>
      <c r="B63" s="73">
        <f t="shared" si="7"/>
        <v>0</v>
      </c>
      <c r="C63" s="70"/>
      <c r="D63" s="74"/>
      <c r="E63" s="70"/>
      <c r="F63" s="74"/>
      <c r="G63" s="70"/>
      <c r="H63" s="74"/>
      <c r="I63" s="70"/>
      <c r="J63" s="74"/>
      <c r="K63" s="70"/>
      <c r="L63" s="74"/>
      <c r="M63" s="70"/>
      <c r="N63" s="74"/>
      <c r="O63" s="70"/>
      <c r="P63" s="74"/>
      <c r="Q63" s="70"/>
      <c r="R63" s="74"/>
      <c r="S63" s="70"/>
      <c r="T63" s="74"/>
      <c r="U63" s="70"/>
      <c r="V63" s="74"/>
      <c r="W63" s="70"/>
      <c r="X63" s="74"/>
      <c r="Y63" s="70"/>
      <c r="Z63" s="74"/>
      <c r="AA63" s="71"/>
    </row>
    <row r="64" spans="1:27" s="69" customFormat="1" ht="14.4" customHeight="1" x14ac:dyDescent="0.3">
      <c r="A64" s="115" t="s">
        <v>62</v>
      </c>
      <c r="B64" s="73">
        <f t="shared" si="7"/>
        <v>0</v>
      </c>
      <c r="C64" s="70"/>
      <c r="D64" s="74"/>
      <c r="E64" s="70"/>
      <c r="F64" s="74"/>
      <c r="G64" s="70"/>
      <c r="H64" s="74"/>
      <c r="I64" s="70"/>
      <c r="J64" s="74"/>
      <c r="K64" s="70"/>
      <c r="L64" s="74"/>
      <c r="M64" s="70"/>
      <c r="N64" s="74"/>
      <c r="O64" s="70"/>
      <c r="P64" s="74"/>
      <c r="Q64" s="70"/>
      <c r="R64" s="74"/>
      <c r="S64" s="70"/>
      <c r="T64" s="74"/>
      <c r="U64" s="70"/>
      <c r="V64" s="74"/>
      <c r="W64" s="70"/>
      <c r="X64" s="74"/>
      <c r="Y64" s="70"/>
      <c r="Z64" s="74"/>
      <c r="AA64" s="71"/>
    </row>
    <row r="65" spans="1:27" s="69" customFormat="1" ht="14.4" customHeight="1" x14ac:dyDescent="0.3">
      <c r="A65" s="82" t="s">
        <v>23</v>
      </c>
      <c r="B65" s="73">
        <f t="shared" si="7"/>
        <v>0</v>
      </c>
      <c r="C65" s="70"/>
      <c r="D65" s="74"/>
      <c r="E65" s="70"/>
      <c r="F65" s="74"/>
      <c r="G65" s="70"/>
      <c r="H65" s="74"/>
      <c r="I65" s="70"/>
      <c r="J65" s="74"/>
      <c r="K65" s="70"/>
      <c r="L65" s="74"/>
      <c r="M65" s="70"/>
      <c r="N65" s="74"/>
      <c r="O65" s="70"/>
      <c r="P65" s="74"/>
      <c r="Q65" s="70"/>
      <c r="R65" s="74"/>
      <c r="S65" s="70"/>
      <c r="T65" s="74"/>
      <c r="U65" s="70"/>
      <c r="V65" s="74"/>
      <c r="W65" s="70"/>
      <c r="X65" s="74"/>
      <c r="Y65" s="70"/>
      <c r="Z65" s="74"/>
      <c r="AA65" s="71"/>
    </row>
    <row r="66" spans="1:27" s="69" customFormat="1" ht="12" customHeight="1" thickBot="1" x14ac:dyDescent="0.35">
      <c r="A66" s="76" t="s">
        <v>24</v>
      </c>
      <c r="B66" s="77">
        <f>SUM(B56:B65)</f>
        <v>0</v>
      </c>
      <c r="C66" s="77"/>
      <c r="D66" s="77">
        <f>SUM(D56:D65)</f>
        <v>0</v>
      </c>
      <c r="E66" s="77"/>
      <c r="F66" s="77">
        <f>SUM(F56:F65)</f>
        <v>0</v>
      </c>
      <c r="G66" s="77"/>
      <c r="H66" s="77">
        <f>SUM(H56:H65)</f>
        <v>0</v>
      </c>
      <c r="I66" s="77"/>
      <c r="J66" s="77">
        <f>SUM(J56:J65)</f>
        <v>0</v>
      </c>
      <c r="K66" s="77"/>
      <c r="L66" s="77">
        <f>SUM(L56:L65)</f>
        <v>0</v>
      </c>
      <c r="M66" s="77"/>
      <c r="N66" s="77">
        <f>SUM(N56:N65)</f>
        <v>0</v>
      </c>
      <c r="O66" s="77"/>
      <c r="P66" s="77">
        <f>SUM(P56:P65)</f>
        <v>0</v>
      </c>
      <c r="Q66" s="77"/>
      <c r="R66" s="77">
        <f>SUM(R56:R65)</f>
        <v>0</v>
      </c>
      <c r="S66" s="77"/>
      <c r="T66" s="77">
        <f>SUM(T56:T65)</f>
        <v>0</v>
      </c>
      <c r="U66" s="77"/>
      <c r="V66" s="77">
        <f>SUM(V56:V65)</f>
        <v>0</v>
      </c>
      <c r="W66" s="77"/>
      <c r="X66" s="77">
        <f>SUM(X56:X65)</f>
        <v>0</v>
      </c>
      <c r="Y66" s="77"/>
      <c r="Z66" s="78">
        <f>SUM(Z56:Z65)</f>
        <v>0</v>
      </c>
      <c r="AA66" s="71"/>
    </row>
    <row r="67" spans="1:27" s="69" customFormat="1" ht="6" customHeight="1" thickTop="1" x14ac:dyDescent="0.3">
      <c r="AA67" s="71"/>
    </row>
    <row r="68" spans="1:27" s="69" customFormat="1" ht="12" customHeight="1" thickBot="1" x14ac:dyDescent="0.35">
      <c r="A68" s="20" t="s">
        <v>25</v>
      </c>
      <c r="B68" s="87">
        <f>SUM(D68:Z68)</f>
        <v>0</v>
      </c>
      <c r="C68" s="87"/>
      <c r="D68" s="87">
        <f>SUM(D17+D26+D37+D47+D54+D66)+D163</f>
        <v>0</v>
      </c>
      <c r="E68" s="87">
        <f t="shared" ref="E68:Z68" si="8">SUM(E17+E26+E37+E47+E54+E66)+E163</f>
        <v>0</v>
      </c>
      <c r="F68" s="87">
        <f t="shared" si="8"/>
        <v>0</v>
      </c>
      <c r="G68" s="87">
        <f t="shared" si="8"/>
        <v>0</v>
      </c>
      <c r="H68" s="87">
        <f t="shared" si="8"/>
        <v>0</v>
      </c>
      <c r="I68" s="87">
        <f t="shared" si="8"/>
        <v>0</v>
      </c>
      <c r="J68" s="87">
        <f t="shared" si="8"/>
        <v>0</v>
      </c>
      <c r="K68" s="87">
        <f t="shared" si="8"/>
        <v>0</v>
      </c>
      <c r="L68" s="87">
        <f t="shared" si="8"/>
        <v>0</v>
      </c>
      <c r="M68" s="87">
        <f t="shared" si="8"/>
        <v>0</v>
      </c>
      <c r="N68" s="87">
        <f t="shared" si="8"/>
        <v>0</v>
      </c>
      <c r="O68" s="87">
        <f t="shared" si="8"/>
        <v>0</v>
      </c>
      <c r="P68" s="87">
        <f t="shared" si="8"/>
        <v>0</v>
      </c>
      <c r="Q68" s="87">
        <f t="shared" si="8"/>
        <v>0</v>
      </c>
      <c r="R68" s="87">
        <f t="shared" si="8"/>
        <v>0</v>
      </c>
      <c r="S68" s="87">
        <f t="shared" si="8"/>
        <v>0</v>
      </c>
      <c r="T68" s="87">
        <f t="shared" si="8"/>
        <v>0</v>
      </c>
      <c r="U68" s="87">
        <f t="shared" si="8"/>
        <v>0</v>
      </c>
      <c r="V68" s="87">
        <f t="shared" si="8"/>
        <v>0</v>
      </c>
      <c r="W68" s="87">
        <f t="shared" si="8"/>
        <v>0</v>
      </c>
      <c r="X68" s="87">
        <f t="shared" si="8"/>
        <v>0</v>
      </c>
      <c r="Y68" s="87">
        <f t="shared" si="8"/>
        <v>0</v>
      </c>
      <c r="Z68" s="87">
        <f t="shared" si="8"/>
        <v>0</v>
      </c>
      <c r="AA68" s="71"/>
    </row>
    <row r="69" spans="1:27" s="69" customFormat="1" ht="6" customHeight="1" thickTop="1" x14ac:dyDescent="0.3"/>
    <row r="70" spans="1:27" s="89" customFormat="1" ht="13.95" customHeight="1" x14ac:dyDescent="0.3">
      <c r="A70" s="52"/>
      <c r="B70" s="52" t="s">
        <v>26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88"/>
    </row>
    <row r="71" spans="1:27" s="69" customFormat="1" ht="12" customHeight="1" x14ac:dyDescent="0.3">
      <c r="A71" s="23" t="s">
        <v>27</v>
      </c>
      <c r="B71" s="44"/>
      <c r="C71" s="24"/>
      <c r="D71" s="25"/>
      <c r="E71" s="24"/>
      <c r="F71" s="25"/>
      <c r="G71" s="90"/>
      <c r="H71" s="25"/>
      <c r="I71" s="90"/>
      <c r="J71" s="25"/>
      <c r="K71" s="90"/>
      <c r="L71" s="25"/>
      <c r="M71" s="90"/>
      <c r="N71" s="25"/>
      <c r="O71" s="37"/>
      <c r="P71" s="37"/>
      <c r="Q71" s="37"/>
      <c r="R71" s="37"/>
      <c r="S71" s="37"/>
      <c r="T71" s="37"/>
      <c r="U71" s="37"/>
      <c r="V71" s="37"/>
      <c r="W71" s="90"/>
      <c r="X71" s="25"/>
      <c r="Y71" s="90"/>
      <c r="Z71" s="33"/>
      <c r="AA71" s="91"/>
    </row>
    <row r="72" spans="1:27" s="69" customFormat="1" ht="14.4" customHeight="1" x14ac:dyDescent="0.3">
      <c r="A72" s="92" t="s">
        <v>28</v>
      </c>
      <c r="B72" s="93">
        <f>SUM(C72:Z72)</f>
        <v>0</v>
      </c>
      <c r="C72" s="90"/>
      <c r="D72" s="129"/>
      <c r="E72" s="90"/>
      <c r="F72" s="94"/>
      <c r="G72" s="90"/>
      <c r="H72" s="94"/>
      <c r="I72" s="90"/>
      <c r="J72" s="94"/>
      <c r="K72" s="90"/>
      <c r="L72" s="94"/>
      <c r="M72" s="90"/>
      <c r="N72" s="94"/>
      <c r="O72" s="90"/>
      <c r="P72" s="94"/>
      <c r="Q72" s="90"/>
      <c r="R72" s="94"/>
      <c r="S72" s="90"/>
      <c r="T72" s="94"/>
      <c r="U72" s="90"/>
      <c r="V72" s="94"/>
      <c r="W72" s="90"/>
      <c r="X72" s="94"/>
      <c r="Y72" s="90"/>
      <c r="Z72" s="94"/>
      <c r="AA72" s="91"/>
    </row>
    <row r="73" spans="1:27" s="69" customFormat="1" ht="14.4" customHeight="1" x14ac:dyDescent="0.3">
      <c r="A73" s="92" t="s">
        <v>759</v>
      </c>
      <c r="B73" s="93">
        <f t="shared" ref="B73:B84" si="9">SUM(C73:Z73)</f>
        <v>0</v>
      </c>
      <c r="C73" s="90"/>
      <c r="D73" s="129"/>
      <c r="E73" s="90"/>
      <c r="F73" s="94"/>
      <c r="G73" s="90"/>
      <c r="H73" s="94"/>
      <c r="I73" s="90"/>
      <c r="J73" s="94"/>
      <c r="K73" s="90"/>
      <c r="L73" s="94"/>
      <c r="M73" s="90"/>
      <c r="N73" s="94"/>
      <c r="O73" s="90"/>
      <c r="P73" s="94"/>
      <c r="Q73" s="90"/>
      <c r="R73" s="94"/>
      <c r="S73" s="90"/>
      <c r="T73" s="94"/>
      <c r="U73" s="90"/>
      <c r="V73" s="94"/>
      <c r="W73" s="90"/>
      <c r="X73" s="94"/>
      <c r="Y73" s="90"/>
      <c r="Z73" s="94"/>
      <c r="AA73" s="91"/>
    </row>
    <row r="74" spans="1:27" s="69" customFormat="1" ht="14.4" customHeight="1" x14ac:dyDescent="0.3">
      <c r="A74" s="92" t="s">
        <v>29</v>
      </c>
      <c r="B74" s="93">
        <f t="shared" si="9"/>
        <v>0</v>
      </c>
      <c r="C74" s="90"/>
      <c r="D74" s="129"/>
      <c r="E74" s="90"/>
      <c r="F74" s="94"/>
      <c r="G74" s="90"/>
      <c r="H74" s="94"/>
      <c r="I74" s="90"/>
      <c r="J74" s="94"/>
      <c r="K74" s="90"/>
      <c r="L74" s="94"/>
      <c r="M74" s="90"/>
      <c r="N74" s="94"/>
      <c r="O74" s="90"/>
      <c r="P74" s="94"/>
      <c r="Q74" s="90"/>
      <c r="R74" s="94"/>
      <c r="S74" s="90"/>
      <c r="T74" s="94"/>
      <c r="U74" s="90"/>
      <c r="V74" s="94"/>
      <c r="W74" s="90"/>
      <c r="X74" s="94"/>
      <c r="Y74" s="90"/>
      <c r="Z74" s="94"/>
      <c r="AA74" s="91"/>
    </row>
    <row r="75" spans="1:27" s="69" customFormat="1" ht="14.4" customHeight="1" x14ac:dyDescent="0.3">
      <c r="A75" s="92" t="s">
        <v>30</v>
      </c>
      <c r="B75" s="93">
        <f t="shared" si="9"/>
        <v>0</v>
      </c>
      <c r="C75" s="90"/>
      <c r="D75" s="129"/>
      <c r="E75" s="90"/>
      <c r="F75" s="94"/>
      <c r="G75" s="90"/>
      <c r="H75" s="94"/>
      <c r="I75" s="90"/>
      <c r="J75" s="94"/>
      <c r="K75" s="90"/>
      <c r="L75" s="94"/>
      <c r="M75" s="90"/>
      <c r="N75" s="94"/>
      <c r="O75" s="90"/>
      <c r="P75" s="94"/>
      <c r="Q75" s="90"/>
      <c r="R75" s="94"/>
      <c r="S75" s="90"/>
      <c r="T75" s="94"/>
      <c r="U75" s="90"/>
      <c r="V75" s="94"/>
      <c r="W75" s="90"/>
      <c r="X75" s="94"/>
      <c r="Y75" s="90"/>
      <c r="Z75" s="94"/>
      <c r="AA75" s="91"/>
    </row>
    <row r="76" spans="1:27" s="69" customFormat="1" ht="14.4" customHeight="1" x14ac:dyDescent="0.3">
      <c r="A76" s="92" t="s">
        <v>31</v>
      </c>
      <c r="B76" s="93">
        <f t="shared" si="9"/>
        <v>0</v>
      </c>
      <c r="C76" s="90"/>
      <c r="D76" s="129"/>
      <c r="E76" s="90"/>
      <c r="F76" s="94"/>
      <c r="G76" s="90"/>
      <c r="H76" s="94"/>
      <c r="I76" s="90"/>
      <c r="J76" s="94"/>
      <c r="K76" s="90"/>
      <c r="L76" s="94"/>
      <c r="M76" s="90"/>
      <c r="N76" s="94"/>
      <c r="O76" s="90"/>
      <c r="P76" s="94"/>
      <c r="Q76" s="90"/>
      <c r="R76" s="94"/>
      <c r="S76" s="90"/>
      <c r="T76" s="94"/>
      <c r="U76" s="90"/>
      <c r="V76" s="94"/>
      <c r="W76" s="90"/>
      <c r="X76" s="94"/>
      <c r="Y76" s="90"/>
      <c r="Z76" s="94"/>
      <c r="AA76" s="91"/>
    </row>
    <row r="77" spans="1:27" s="69" customFormat="1" ht="14.4" customHeight="1" x14ac:dyDescent="0.3">
      <c r="A77" s="92" t="s">
        <v>32</v>
      </c>
      <c r="B77" s="93">
        <f t="shared" si="9"/>
        <v>0</v>
      </c>
      <c r="C77" s="90"/>
      <c r="D77" s="129"/>
      <c r="E77" s="90"/>
      <c r="F77" s="94"/>
      <c r="G77" s="90"/>
      <c r="H77" s="94"/>
      <c r="I77" s="90"/>
      <c r="J77" s="94"/>
      <c r="K77" s="90"/>
      <c r="L77" s="94"/>
      <c r="M77" s="90"/>
      <c r="N77" s="94"/>
      <c r="O77" s="90"/>
      <c r="P77" s="94"/>
      <c r="Q77" s="90"/>
      <c r="R77" s="94"/>
      <c r="S77" s="90"/>
      <c r="T77" s="94"/>
      <c r="U77" s="90"/>
      <c r="V77" s="94"/>
      <c r="W77" s="90"/>
      <c r="X77" s="94"/>
      <c r="Y77" s="90"/>
      <c r="Z77" s="94"/>
      <c r="AA77" s="91"/>
    </row>
    <row r="78" spans="1:27" s="69" customFormat="1" ht="14.4" customHeight="1" x14ac:dyDescent="0.3">
      <c r="A78" s="92" t="s">
        <v>33</v>
      </c>
      <c r="B78" s="93">
        <f t="shared" si="9"/>
        <v>0</v>
      </c>
      <c r="C78" s="90"/>
      <c r="D78" s="129"/>
      <c r="E78" s="90"/>
      <c r="F78" s="94"/>
      <c r="G78" s="90"/>
      <c r="H78" s="94"/>
      <c r="I78" s="90"/>
      <c r="J78" s="94"/>
      <c r="K78" s="90"/>
      <c r="L78" s="94"/>
      <c r="M78" s="90"/>
      <c r="N78" s="94"/>
      <c r="O78" s="90"/>
      <c r="P78" s="94"/>
      <c r="Q78" s="90"/>
      <c r="R78" s="94"/>
      <c r="S78" s="90"/>
      <c r="T78" s="94"/>
      <c r="U78" s="90"/>
      <c r="V78" s="94"/>
      <c r="W78" s="90"/>
      <c r="X78" s="94"/>
      <c r="Y78" s="90"/>
      <c r="Z78" s="94"/>
      <c r="AA78" s="91"/>
    </row>
    <row r="79" spans="1:27" s="69" customFormat="1" ht="14.4" customHeight="1" x14ac:dyDescent="0.3">
      <c r="A79" s="92" t="s">
        <v>21</v>
      </c>
      <c r="B79" s="93">
        <f t="shared" si="9"/>
        <v>0</v>
      </c>
      <c r="C79" s="90"/>
      <c r="D79" s="129"/>
      <c r="E79" s="90"/>
      <c r="F79" s="94"/>
      <c r="G79" s="90"/>
      <c r="H79" s="94"/>
      <c r="I79" s="90"/>
      <c r="J79" s="94"/>
      <c r="K79" s="90"/>
      <c r="L79" s="94"/>
      <c r="M79" s="90"/>
      <c r="N79" s="94"/>
      <c r="O79" s="90"/>
      <c r="P79" s="94"/>
      <c r="Q79" s="90"/>
      <c r="R79" s="94"/>
      <c r="S79" s="90"/>
      <c r="T79" s="94"/>
      <c r="U79" s="90"/>
      <c r="V79" s="94"/>
      <c r="W79" s="90"/>
      <c r="X79" s="94"/>
      <c r="Y79" s="90"/>
      <c r="Z79" s="94"/>
      <c r="AA79" s="91"/>
    </row>
    <row r="80" spans="1:27" s="69" customFormat="1" ht="14.4" customHeight="1" x14ac:dyDescent="0.3">
      <c r="A80" s="99" t="s">
        <v>809</v>
      </c>
      <c r="B80" s="93">
        <f t="shared" si="9"/>
        <v>0</v>
      </c>
      <c r="C80" s="90"/>
      <c r="D80" s="133"/>
      <c r="E80" s="90"/>
      <c r="F80" s="75"/>
      <c r="G80" s="90"/>
      <c r="H80" s="75"/>
      <c r="I80" s="90"/>
      <c r="J80" s="75"/>
      <c r="K80" s="90"/>
      <c r="L80" s="75"/>
      <c r="M80" s="90"/>
      <c r="N80" s="75"/>
      <c r="O80" s="90"/>
      <c r="P80" s="75"/>
      <c r="Q80" s="90"/>
      <c r="R80" s="75"/>
      <c r="S80" s="90"/>
      <c r="T80" s="75"/>
      <c r="U80" s="90"/>
      <c r="V80" s="75"/>
      <c r="W80" s="90"/>
      <c r="X80" s="75"/>
      <c r="Y80" s="90"/>
      <c r="Z80" s="75"/>
      <c r="AA80" s="91"/>
    </row>
    <row r="81" spans="1:27" s="69" customFormat="1" ht="14.4" customHeight="1" x14ac:dyDescent="0.3">
      <c r="A81" s="116" t="s">
        <v>62</v>
      </c>
      <c r="B81" s="93">
        <f t="shared" si="9"/>
        <v>0</v>
      </c>
      <c r="C81" s="90"/>
      <c r="D81" s="129"/>
      <c r="E81" s="90"/>
      <c r="F81" s="94"/>
      <c r="G81" s="90"/>
      <c r="H81" s="94"/>
      <c r="I81" s="90"/>
      <c r="J81" s="94"/>
      <c r="K81" s="90"/>
      <c r="L81" s="94"/>
      <c r="M81" s="90"/>
      <c r="N81" s="94"/>
      <c r="O81" s="90"/>
      <c r="P81" s="94"/>
      <c r="Q81" s="90"/>
      <c r="R81" s="94"/>
      <c r="S81" s="90"/>
      <c r="T81" s="94"/>
      <c r="U81" s="90"/>
      <c r="V81" s="94"/>
      <c r="W81" s="90"/>
      <c r="X81" s="94"/>
      <c r="Y81" s="90"/>
      <c r="Z81" s="94"/>
      <c r="AA81" s="91"/>
    </row>
    <row r="82" spans="1:27" s="69" customFormat="1" ht="14.4" customHeight="1" x14ac:dyDescent="0.3">
      <c r="A82" s="116" t="s">
        <v>62</v>
      </c>
      <c r="B82" s="93">
        <f t="shared" si="9"/>
        <v>0</v>
      </c>
      <c r="C82" s="90"/>
      <c r="D82" s="129"/>
      <c r="E82" s="90"/>
      <c r="F82" s="94"/>
      <c r="G82" s="90"/>
      <c r="H82" s="94"/>
      <c r="I82" s="90"/>
      <c r="J82" s="94"/>
      <c r="K82" s="90"/>
      <c r="L82" s="94"/>
      <c r="M82" s="90"/>
      <c r="N82" s="94"/>
      <c r="O82" s="90"/>
      <c r="P82" s="94"/>
      <c r="Q82" s="90"/>
      <c r="R82" s="94"/>
      <c r="S82" s="90"/>
      <c r="T82" s="94"/>
      <c r="U82" s="90"/>
      <c r="V82" s="94"/>
      <c r="W82" s="90"/>
      <c r="X82" s="94"/>
      <c r="Y82" s="90"/>
      <c r="Z82" s="94"/>
      <c r="AA82" s="91"/>
    </row>
    <row r="83" spans="1:27" s="69" customFormat="1" ht="14.4" customHeight="1" x14ac:dyDescent="0.3">
      <c r="A83" s="116" t="s">
        <v>62</v>
      </c>
      <c r="B83" s="93">
        <f t="shared" si="9"/>
        <v>0</v>
      </c>
      <c r="C83" s="90"/>
      <c r="D83" s="129"/>
      <c r="E83" s="90"/>
      <c r="F83" s="94"/>
      <c r="G83" s="90"/>
      <c r="H83" s="94"/>
      <c r="I83" s="90"/>
      <c r="J83" s="94"/>
      <c r="K83" s="90"/>
      <c r="L83" s="94"/>
      <c r="M83" s="90"/>
      <c r="N83" s="94"/>
      <c r="O83" s="90"/>
      <c r="P83" s="94"/>
      <c r="Q83" s="90"/>
      <c r="R83" s="94"/>
      <c r="S83" s="90"/>
      <c r="T83" s="94"/>
      <c r="U83" s="90"/>
      <c r="V83" s="94"/>
      <c r="W83" s="90"/>
      <c r="X83" s="94"/>
      <c r="Y83" s="90"/>
      <c r="Z83" s="94"/>
      <c r="AA83" s="91"/>
    </row>
    <row r="84" spans="1:27" s="69" customFormat="1" ht="14.4" customHeight="1" x14ac:dyDescent="0.3">
      <c r="A84" s="92" t="s">
        <v>34</v>
      </c>
      <c r="B84" s="93">
        <f t="shared" si="9"/>
        <v>0</v>
      </c>
      <c r="C84" s="90"/>
      <c r="D84" s="129"/>
      <c r="E84" s="90"/>
      <c r="F84" s="94"/>
      <c r="G84" s="90"/>
      <c r="H84" s="94"/>
      <c r="I84" s="90"/>
      <c r="J84" s="94"/>
      <c r="K84" s="90"/>
      <c r="L84" s="94"/>
      <c r="M84" s="90"/>
      <c r="N84" s="94"/>
      <c r="O84" s="90"/>
      <c r="P84" s="94"/>
      <c r="Q84" s="90"/>
      <c r="R84" s="94"/>
      <c r="S84" s="90"/>
      <c r="T84" s="94"/>
      <c r="U84" s="90"/>
      <c r="V84" s="94"/>
      <c r="W84" s="90"/>
      <c r="X84" s="94"/>
      <c r="Y84" s="90"/>
      <c r="Z84" s="94"/>
      <c r="AA84" s="91"/>
    </row>
    <row r="85" spans="1:27" s="69" customFormat="1" ht="12" customHeight="1" thickBot="1" x14ac:dyDescent="0.35">
      <c r="A85" s="95" t="s">
        <v>35</v>
      </c>
      <c r="B85" s="96">
        <f>SUM(B71:B84)</f>
        <v>0</v>
      </c>
      <c r="C85" s="96"/>
      <c r="D85" s="96">
        <f>SUM(D71:D84)</f>
        <v>0</v>
      </c>
      <c r="E85" s="96"/>
      <c r="F85" s="96">
        <f>SUM(F71:F84)</f>
        <v>0</v>
      </c>
      <c r="G85" s="96"/>
      <c r="H85" s="96">
        <f>SUM(H71:H84)</f>
        <v>0</v>
      </c>
      <c r="I85" s="96"/>
      <c r="J85" s="96">
        <f>SUM(J71:J84)</f>
        <v>0</v>
      </c>
      <c r="K85" s="96"/>
      <c r="L85" s="96">
        <f>SUM(L71:L84)</f>
        <v>0</v>
      </c>
      <c r="M85" s="96"/>
      <c r="N85" s="96">
        <f>SUM(N71:N84)</f>
        <v>0</v>
      </c>
      <c r="O85" s="96"/>
      <c r="P85" s="96">
        <f>SUM(P71:P84)</f>
        <v>0</v>
      </c>
      <c r="Q85" s="96"/>
      <c r="R85" s="96">
        <f>SUM(R71:R84)</f>
        <v>0</v>
      </c>
      <c r="S85" s="96"/>
      <c r="T85" s="96">
        <f>SUM(T71:T84)</f>
        <v>0</v>
      </c>
      <c r="U85" s="96"/>
      <c r="V85" s="96">
        <f>SUM(V71:V84)</f>
        <v>0</v>
      </c>
      <c r="W85" s="96"/>
      <c r="X85" s="96">
        <f>SUM(X71:X84)</f>
        <v>0</v>
      </c>
      <c r="Y85" s="96"/>
      <c r="Z85" s="97">
        <f>SUM(Z71:Z84)</f>
        <v>0</v>
      </c>
      <c r="AA85" s="91"/>
    </row>
    <row r="86" spans="1:27" s="69" customFormat="1" ht="6" customHeight="1" thickTop="1" x14ac:dyDescent="0.3">
      <c r="AA86" s="91"/>
    </row>
    <row r="87" spans="1:27" s="69" customFormat="1" ht="12" customHeight="1" x14ac:dyDescent="0.3">
      <c r="A87" s="23" t="s">
        <v>36</v>
      </c>
      <c r="B87" s="44"/>
      <c r="C87" s="24"/>
      <c r="D87" s="26"/>
      <c r="E87" s="24"/>
      <c r="F87" s="26"/>
      <c r="G87" s="24"/>
      <c r="H87" s="26"/>
      <c r="I87" s="24"/>
      <c r="J87" s="26"/>
      <c r="K87" s="24"/>
      <c r="L87" s="26"/>
      <c r="M87" s="24"/>
      <c r="N87" s="26"/>
      <c r="O87" s="24"/>
      <c r="P87" s="24"/>
      <c r="Q87" s="24"/>
      <c r="R87" s="24"/>
      <c r="S87" s="24"/>
      <c r="T87" s="24"/>
      <c r="U87" s="24"/>
      <c r="V87" s="24"/>
      <c r="W87" s="24"/>
      <c r="X87" s="26"/>
      <c r="Y87" s="24"/>
      <c r="Z87" s="32"/>
      <c r="AA87" s="91"/>
    </row>
    <row r="88" spans="1:27" s="69" customFormat="1" ht="14.4" customHeight="1" x14ac:dyDescent="0.3">
      <c r="A88" s="92" t="s">
        <v>37</v>
      </c>
      <c r="B88" s="93">
        <f>SUM(C88:Z88)</f>
        <v>0</v>
      </c>
      <c r="C88" s="90"/>
      <c r="D88" s="98"/>
      <c r="E88" s="90"/>
      <c r="F88" s="98"/>
      <c r="G88" s="90"/>
      <c r="H88" s="98"/>
      <c r="I88" s="90"/>
      <c r="J88" s="98"/>
      <c r="K88" s="90"/>
      <c r="L88" s="98"/>
      <c r="M88" s="90"/>
      <c r="N88" s="98"/>
      <c r="O88" s="90"/>
      <c r="P88" s="75"/>
      <c r="Q88" s="90"/>
      <c r="R88" s="75"/>
      <c r="S88" s="90"/>
      <c r="T88" s="75"/>
      <c r="U88" s="90"/>
      <c r="V88" s="75"/>
      <c r="W88" s="90"/>
      <c r="X88" s="98"/>
      <c r="Y88" s="90"/>
      <c r="Z88" s="75"/>
      <c r="AA88" s="91"/>
    </row>
    <row r="89" spans="1:27" s="69" customFormat="1" ht="14.4" customHeight="1" x14ac:dyDescent="0.3">
      <c r="A89" s="92" t="s">
        <v>38</v>
      </c>
      <c r="B89" s="93">
        <f t="shared" ref="B89:B96" si="10">SUM(C89:Z89)</f>
        <v>0</v>
      </c>
      <c r="C89" s="90"/>
      <c r="D89" s="94"/>
      <c r="E89" s="90"/>
      <c r="F89" s="94"/>
      <c r="G89" s="90"/>
      <c r="H89" s="94"/>
      <c r="I89" s="90"/>
      <c r="J89" s="94"/>
      <c r="K89" s="90"/>
      <c r="L89" s="94"/>
      <c r="M89" s="90"/>
      <c r="N89" s="94"/>
      <c r="O89" s="90"/>
      <c r="P89" s="98"/>
      <c r="Q89" s="90"/>
      <c r="R89" s="98"/>
      <c r="S89" s="90"/>
      <c r="T89" s="98"/>
      <c r="U89" s="90"/>
      <c r="V89" s="98"/>
      <c r="W89" s="90"/>
      <c r="X89" s="94"/>
      <c r="Y89" s="90"/>
      <c r="Z89" s="94"/>
      <c r="AA89" s="91"/>
    </row>
    <row r="90" spans="1:27" s="69" customFormat="1" ht="14.4" customHeight="1" x14ac:dyDescent="0.3">
      <c r="A90" s="99" t="s">
        <v>753</v>
      </c>
      <c r="B90" s="93">
        <f t="shared" si="10"/>
        <v>0</v>
      </c>
      <c r="C90" s="90"/>
      <c r="D90" s="75"/>
      <c r="E90" s="90"/>
      <c r="F90" s="75"/>
      <c r="G90" s="90"/>
      <c r="H90" s="75"/>
      <c r="I90" s="90"/>
      <c r="J90" s="75"/>
      <c r="K90" s="90"/>
      <c r="L90" s="75"/>
      <c r="M90" s="90"/>
      <c r="N90" s="75"/>
      <c r="O90" s="90"/>
      <c r="P90" s="98"/>
      <c r="Q90" s="90"/>
      <c r="R90" s="98"/>
      <c r="S90" s="90"/>
      <c r="T90" s="98"/>
      <c r="U90" s="90"/>
      <c r="V90" s="98"/>
      <c r="W90" s="90"/>
      <c r="X90" s="75"/>
      <c r="Y90" s="90"/>
      <c r="Z90" s="75"/>
      <c r="AA90" s="91"/>
    </row>
    <row r="91" spans="1:27" s="69" customFormat="1" ht="14.4" customHeight="1" x14ac:dyDescent="0.3">
      <c r="A91" s="99" t="s">
        <v>782</v>
      </c>
      <c r="B91" s="93">
        <f t="shared" si="10"/>
        <v>0</v>
      </c>
      <c r="C91" s="90"/>
      <c r="D91" s="75"/>
      <c r="E91" s="90"/>
      <c r="F91" s="75"/>
      <c r="G91" s="90"/>
      <c r="H91" s="75"/>
      <c r="I91" s="90"/>
      <c r="J91" s="75"/>
      <c r="K91" s="90"/>
      <c r="L91" s="75"/>
      <c r="M91" s="90"/>
      <c r="N91" s="75"/>
      <c r="O91" s="90"/>
      <c r="P91" s="98"/>
      <c r="Q91" s="90"/>
      <c r="R91" s="98"/>
      <c r="S91" s="90"/>
      <c r="T91" s="98"/>
      <c r="U91" s="90"/>
      <c r="V91" s="98"/>
      <c r="W91" s="90"/>
      <c r="X91" s="75"/>
      <c r="Y91" s="90"/>
      <c r="Z91" s="75"/>
      <c r="AA91" s="91"/>
    </row>
    <row r="92" spans="1:27" s="69" customFormat="1" ht="14.4" customHeight="1" x14ac:dyDescent="0.3">
      <c r="A92" s="99" t="s">
        <v>786</v>
      </c>
      <c r="B92" s="93">
        <f t="shared" si="10"/>
        <v>0</v>
      </c>
      <c r="C92" s="90"/>
      <c r="D92" s="75"/>
      <c r="E92" s="90"/>
      <c r="F92" s="75"/>
      <c r="G92" s="90"/>
      <c r="H92" s="75"/>
      <c r="I92" s="90"/>
      <c r="J92" s="75"/>
      <c r="K92" s="90"/>
      <c r="L92" s="75"/>
      <c r="M92" s="90"/>
      <c r="N92" s="75"/>
      <c r="O92" s="90"/>
      <c r="P92" s="98"/>
      <c r="Q92" s="90"/>
      <c r="R92" s="98"/>
      <c r="S92" s="90"/>
      <c r="T92" s="98"/>
      <c r="U92" s="90"/>
      <c r="V92" s="98"/>
      <c r="W92" s="90"/>
      <c r="X92" s="75"/>
      <c r="Y92" s="90"/>
      <c r="Z92" s="75"/>
      <c r="AA92" s="91"/>
    </row>
    <row r="93" spans="1:27" s="69" customFormat="1" ht="14.4" customHeight="1" x14ac:dyDescent="0.3">
      <c r="A93" s="117" t="s">
        <v>62</v>
      </c>
      <c r="B93" s="93">
        <f t="shared" si="10"/>
        <v>0</v>
      </c>
      <c r="C93" s="90"/>
      <c r="D93" s="94"/>
      <c r="E93" s="90"/>
      <c r="F93" s="94"/>
      <c r="G93" s="90"/>
      <c r="H93" s="94"/>
      <c r="I93" s="90"/>
      <c r="J93" s="94"/>
      <c r="K93" s="90"/>
      <c r="L93" s="94"/>
      <c r="M93" s="90"/>
      <c r="N93" s="94"/>
      <c r="O93" s="90"/>
      <c r="P93" s="98"/>
      <c r="Q93" s="90"/>
      <c r="R93" s="98"/>
      <c r="S93" s="90"/>
      <c r="T93" s="98"/>
      <c r="U93" s="90"/>
      <c r="V93" s="98"/>
      <c r="W93" s="90"/>
      <c r="X93" s="94"/>
      <c r="Y93" s="90"/>
      <c r="Z93" s="94"/>
      <c r="AA93" s="91"/>
    </row>
    <row r="94" spans="1:27" s="69" customFormat="1" ht="14.4" customHeight="1" x14ac:dyDescent="0.3">
      <c r="A94" s="117" t="s">
        <v>62</v>
      </c>
      <c r="B94" s="93">
        <f t="shared" si="10"/>
        <v>0</v>
      </c>
      <c r="C94" s="90"/>
      <c r="D94" s="94"/>
      <c r="E94" s="90"/>
      <c r="F94" s="94"/>
      <c r="G94" s="90"/>
      <c r="H94" s="94"/>
      <c r="I94" s="90"/>
      <c r="J94" s="94"/>
      <c r="K94" s="90"/>
      <c r="L94" s="94"/>
      <c r="M94" s="90"/>
      <c r="N94" s="94"/>
      <c r="O94" s="90"/>
      <c r="P94" s="98"/>
      <c r="Q94" s="90"/>
      <c r="R94" s="98"/>
      <c r="S94" s="90"/>
      <c r="T94" s="98"/>
      <c r="U94" s="90"/>
      <c r="V94" s="98"/>
      <c r="W94" s="90"/>
      <c r="X94" s="94"/>
      <c r="Y94" s="90"/>
      <c r="Z94" s="94"/>
      <c r="AA94" s="91"/>
    </row>
    <row r="95" spans="1:27" s="69" customFormat="1" ht="14.4" customHeight="1" x14ac:dyDescent="0.3">
      <c r="A95" s="117" t="s">
        <v>62</v>
      </c>
      <c r="B95" s="93">
        <f t="shared" si="10"/>
        <v>0</v>
      </c>
      <c r="C95" s="90"/>
      <c r="D95" s="94"/>
      <c r="E95" s="90"/>
      <c r="F95" s="94"/>
      <c r="G95" s="90"/>
      <c r="H95" s="94"/>
      <c r="I95" s="90"/>
      <c r="J95" s="94"/>
      <c r="K95" s="90"/>
      <c r="L95" s="94"/>
      <c r="M95" s="90"/>
      <c r="N95" s="94"/>
      <c r="O95" s="90"/>
      <c r="P95" s="98"/>
      <c r="Q95" s="90"/>
      <c r="R95" s="98"/>
      <c r="S95" s="90"/>
      <c r="T95" s="98"/>
      <c r="U95" s="90"/>
      <c r="V95" s="98"/>
      <c r="W95" s="90"/>
      <c r="X95" s="94"/>
      <c r="Y95" s="90"/>
      <c r="Z95" s="94"/>
      <c r="AA95" s="91"/>
    </row>
    <row r="96" spans="1:27" s="69" customFormat="1" ht="14.4" customHeight="1" x14ac:dyDescent="0.3">
      <c r="A96" s="92" t="s">
        <v>39</v>
      </c>
      <c r="B96" s="93">
        <f t="shared" si="10"/>
        <v>0</v>
      </c>
      <c r="C96" s="90"/>
      <c r="D96" s="94"/>
      <c r="E96" s="90"/>
      <c r="F96" s="94"/>
      <c r="G96" s="90"/>
      <c r="H96" s="94"/>
      <c r="I96" s="90"/>
      <c r="J96" s="94"/>
      <c r="K96" s="90"/>
      <c r="L96" s="94"/>
      <c r="M96" s="90"/>
      <c r="N96" s="94"/>
      <c r="O96" s="90"/>
      <c r="P96" s="75"/>
      <c r="Q96" s="90"/>
      <c r="R96" s="75"/>
      <c r="S96" s="90"/>
      <c r="T96" s="75"/>
      <c r="U96" s="90"/>
      <c r="V96" s="75"/>
      <c r="W96" s="90"/>
      <c r="X96" s="94"/>
      <c r="Y96" s="90"/>
      <c r="Z96" s="94"/>
      <c r="AA96" s="91"/>
    </row>
    <row r="97" spans="1:27" s="69" customFormat="1" ht="12" customHeight="1" thickBot="1" x14ac:dyDescent="0.35">
      <c r="A97" s="95" t="s">
        <v>40</v>
      </c>
      <c r="B97" s="96">
        <f>SUM(B87:B96)</f>
        <v>0</v>
      </c>
      <c r="C97" s="96"/>
      <c r="D97" s="96">
        <f>SUM(D87:D96)</f>
        <v>0</v>
      </c>
      <c r="E97" s="96"/>
      <c r="F97" s="96">
        <f>SUM(F87:F96)</f>
        <v>0</v>
      </c>
      <c r="G97" s="96"/>
      <c r="H97" s="96">
        <f>SUM(H87:H96)</f>
        <v>0</v>
      </c>
      <c r="I97" s="96"/>
      <c r="J97" s="96">
        <f>SUM(J87:J96)</f>
        <v>0</v>
      </c>
      <c r="K97" s="96"/>
      <c r="L97" s="96">
        <f>SUM(L87:L96)</f>
        <v>0</v>
      </c>
      <c r="M97" s="96"/>
      <c r="N97" s="96">
        <f>SUM(N87:N96)</f>
        <v>0</v>
      </c>
      <c r="O97" s="96"/>
      <c r="P97" s="96">
        <f>SUM(P87:P96)</f>
        <v>0</v>
      </c>
      <c r="Q97" s="96"/>
      <c r="R97" s="96">
        <f>SUM(R87:R96)</f>
        <v>0</v>
      </c>
      <c r="S97" s="96"/>
      <c r="T97" s="96">
        <f>SUM(T87:T96)</f>
        <v>0</v>
      </c>
      <c r="U97" s="96"/>
      <c r="V97" s="96">
        <f>SUM(V87:V96)</f>
        <v>0</v>
      </c>
      <c r="W97" s="96"/>
      <c r="X97" s="96">
        <f>SUM(X87:X96)</f>
        <v>0</v>
      </c>
      <c r="Y97" s="96"/>
      <c r="Z97" s="97">
        <f>SUM(Z87:Z96)</f>
        <v>0</v>
      </c>
      <c r="AA97" s="91"/>
    </row>
    <row r="98" spans="1:27" s="69" customFormat="1" ht="6" customHeight="1" thickTop="1" x14ac:dyDescent="0.3">
      <c r="AA98" s="91"/>
    </row>
    <row r="99" spans="1:27" s="69" customFormat="1" ht="12" customHeight="1" x14ac:dyDescent="0.3">
      <c r="A99" s="23" t="s">
        <v>41</v>
      </c>
      <c r="B99" s="44"/>
      <c r="C99" s="24"/>
      <c r="D99" s="26"/>
      <c r="E99" s="24"/>
      <c r="F99" s="26"/>
      <c r="G99" s="24"/>
      <c r="H99" s="26"/>
      <c r="I99" s="24"/>
      <c r="J99" s="26"/>
      <c r="K99" s="24"/>
      <c r="L99" s="26"/>
      <c r="M99" s="24"/>
      <c r="N99" s="26"/>
      <c r="O99" s="24"/>
      <c r="P99" s="24"/>
      <c r="Q99" s="24"/>
      <c r="R99" s="24"/>
      <c r="S99" s="24"/>
      <c r="T99" s="24"/>
      <c r="U99" s="24"/>
      <c r="V99" s="24"/>
      <c r="W99" s="24"/>
      <c r="X99" s="26"/>
      <c r="Y99" s="24"/>
      <c r="Z99" s="32"/>
      <c r="AA99" s="91"/>
    </row>
    <row r="100" spans="1:27" s="69" customFormat="1" ht="14.4" customHeight="1" x14ac:dyDescent="0.3">
      <c r="A100" s="92" t="s">
        <v>42</v>
      </c>
      <c r="B100" s="93">
        <f>SUM(C100:Z100)</f>
        <v>0</v>
      </c>
      <c r="C100" s="90"/>
      <c r="D100" s="98"/>
      <c r="E100" s="90"/>
      <c r="F100" s="98"/>
      <c r="G100" s="90"/>
      <c r="H100" s="98"/>
      <c r="I100" s="90"/>
      <c r="J100" s="98"/>
      <c r="K100" s="90"/>
      <c r="L100" s="98"/>
      <c r="M100" s="90"/>
      <c r="N100" s="98"/>
      <c r="O100" s="90"/>
      <c r="P100" s="75"/>
      <c r="Q100" s="90"/>
      <c r="R100" s="75"/>
      <c r="S100" s="90"/>
      <c r="T100" s="75"/>
      <c r="U100" s="90"/>
      <c r="V100" s="75"/>
      <c r="W100" s="90"/>
      <c r="X100" s="98"/>
      <c r="Y100" s="90"/>
      <c r="Z100" s="75"/>
      <c r="AA100" s="91"/>
    </row>
    <row r="101" spans="1:27" s="69" customFormat="1" ht="14.4" customHeight="1" x14ac:dyDescent="0.3">
      <c r="A101" s="92" t="s">
        <v>43</v>
      </c>
      <c r="B101" s="93">
        <f t="shared" ref="B101:B112" si="11">SUM(C101:Z101)</f>
        <v>0</v>
      </c>
      <c r="C101" s="90"/>
      <c r="D101" s="94"/>
      <c r="E101" s="90"/>
      <c r="F101" s="94"/>
      <c r="G101" s="90"/>
      <c r="H101" s="94"/>
      <c r="I101" s="90"/>
      <c r="J101" s="94"/>
      <c r="K101" s="90"/>
      <c r="L101" s="94"/>
      <c r="M101" s="90"/>
      <c r="N101" s="94"/>
      <c r="O101" s="90"/>
      <c r="P101" s="94"/>
      <c r="Q101" s="90"/>
      <c r="R101" s="94"/>
      <c r="S101" s="90"/>
      <c r="T101" s="94"/>
      <c r="U101" s="90"/>
      <c r="V101" s="94"/>
      <c r="W101" s="90"/>
      <c r="X101" s="94"/>
      <c r="Y101" s="90"/>
      <c r="Z101" s="94"/>
      <c r="AA101" s="91"/>
    </row>
    <row r="102" spans="1:27" s="69" customFormat="1" ht="14.4" customHeight="1" x14ac:dyDescent="0.3">
      <c r="A102" s="92" t="s">
        <v>44</v>
      </c>
      <c r="B102" s="93">
        <f t="shared" si="11"/>
        <v>0</v>
      </c>
      <c r="C102" s="90"/>
      <c r="D102" s="94"/>
      <c r="E102" s="90"/>
      <c r="F102" s="94"/>
      <c r="G102" s="90"/>
      <c r="H102" s="94"/>
      <c r="I102" s="90"/>
      <c r="J102" s="94"/>
      <c r="K102" s="90"/>
      <c r="L102" s="94"/>
      <c r="M102" s="90"/>
      <c r="N102" s="94"/>
      <c r="O102" s="90"/>
      <c r="P102" s="94"/>
      <c r="Q102" s="90"/>
      <c r="R102" s="94"/>
      <c r="S102" s="90"/>
      <c r="T102" s="94"/>
      <c r="U102" s="90"/>
      <c r="V102" s="94"/>
      <c r="W102" s="90"/>
      <c r="X102" s="94"/>
      <c r="Y102" s="90"/>
      <c r="Z102" s="94"/>
      <c r="AA102" s="91"/>
    </row>
    <row r="103" spans="1:27" s="69" customFormat="1" ht="14.4" customHeight="1" x14ac:dyDescent="0.3">
      <c r="A103" s="92" t="s">
        <v>736</v>
      </c>
      <c r="B103" s="93">
        <f t="shared" si="11"/>
        <v>0</v>
      </c>
      <c r="C103" s="90"/>
      <c r="D103" s="75"/>
      <c r="E103" s="90"/>
      <c r="F103" s="75"/>
      <c r="G103" s="90"/>
      <c r="H103" s="75"/>
      <c r="I103" s="90"/>
      <c r="J103" s="130"/>
      <c r="K103" s="90"/>
      <c r="L103" s="75"/>
      <c r="M103" s="90"/>
      <c r="N103" s="75"/>
      <c r="O103" s="90"/>
      <c r="P103" s="75"/>
      <c r="Q103" s="90"/>
      <c r="R103" s="75"/>
      <c r="S103" s="90"/>
      <c r="T103" s="75"/>
      <c r="U103" s="90"/>
      <c r="V103" s="75"/>
      <c r="W103" s="90"/>
      <c r="X103" s="75"/>
      <c r="Y103" s="90"/>
      <c r="Z103" s="75"/>
      <c r="AA103" s="91"/>
    </row>
    <row r="104" spans="1:27" s="69" customFormat="1" ht="14.4" customHeight="1" x14ac:dyDescent="0.3">
      <c r="A104" s="92" t="s">
        <v>735</v>
      </c>
      <c r="B104" s="93">
        <f t="shared" si="11"/>
        <v>0</v>
      </c>
      <c r="C104" s="90"/>
      <c r="D104" s="75"/>
      <c r="E104" s="90"/>
      <c r="F104" s="75"/>
      <c r="G104" s="90"/>
      <c r="H104" s="75"/>
      <c r="I104" s="90"/>
      <c r="J104" s="75"/>
      <c r="K104" s="90"/>
      <c r="L104" s="75"/>
      <c r="M104" s="90"/>
      <c r="N104" s="75"/>
      <c r="O104" s="90"/>
      <c r="P104" s="75"/>
      <c r="Q104" s="90"/>
      <c r="R104" s="75"/>
      <c r="S104" s="90"/>
      <c r="T104" s="75"/>
      <c r="U104" s="90"/>
      <c r="V104" s="75"/>
      <c r="W104" s="90"/>
      <c r="X104" s="75"/>
      <c r="Y104" s="90"/>
      <c r="Z104" s="75"/>
      <c r="AA104" s="91"/>
    </row>
    <row r="105" spans="1:27" s="69" customFormat="1" ht="14.4" customHeight="1" x14ac:dyDescent="0.3">
      <c r="A105" s="99" t="s">
        <v>779</v>
      </c>
      <c r="B105" s="93">
        <f t="shared" si="11"/>
        <v>0</v>
      </c>
      <c r="C105" s="90"/>
      <c r="D105" s="75"/>
      <c r="E105" s="90"/>
      <c r="F105" s="75"/>
      <c r="G105" s="90"/>
      <c r="H105" s="75"/>
      <c r="I105" s="90"/>
      <c r="J105" s="75"/>
      <c r="K105" s="90"/>
      <c r="L105" s="75"/>
      <c r="M105" s="90"/>
      <c r="N105" s="75"/>
      <c r="O105" s="90"/>
      <c r="P105" s="75"/>
      <c r="Q105" s="90"/>
      <c r="R105" s="75"/>
      <c r="S105" s="90"/>
      <c r="T105" s="75"/>
      <c r="U105" s="90"/>
      <c r="V105" s="75"/>
      <c r="W105" s="90"/>
      <c r="X105" s="75"/>
      <c r="Y105" s="90"/>
      <c r="Z105" s="75"/>
      <c r="AA105" s="91"/>
    </row>
    <row r="106" spans="1:27" s="69" customFormat="1" ht="14.4" customHeight="1" x14ac:dyDescent="0.3">
      <c r="A106" s="99" t="s">
        <v>780</v>
      </c>
      <c r="B106" s="93">
        <f t="shared" si="11"/>
        <v>0</v>
      </c>
      <c r="C106" s="90"/>
      <c r="D106" s="75"/>
      <c r="E106" s="90"/>
      <c r="F106" s="75"/>
      <c r="G106" s="90"/>
      <c r="H106" s="75"/>
      <c r="I106" s="90"/>
      <c r="J106" s="75"/>
      <c r="K106" s="90"/>
      <c r="L106" s="75"/>
      <c r="M106" s="90"/>
      <c r="N106" s="75"/>
      <c r="O106" s="90"/>
      <c r="P106" s="75"/>
      <c r="Q106" s="90"/>
      <c r="R106" s="75"/>
      <c r="S106" s="90"/>
      <c r="T106" s="75"/>
      <c r="U106" s="90"/>
      <c r="V106" s="75"/>
      <c r="W106" s="90"/>
      <c r="X106" s="75"/>
      <c r="Y106" s="90"/>
      <c r="Z106" s="75"/>
      <c r="AA106" s="91"/>
    </row>
    <row r="107" spans="1:27" s="69" customFormat="1" ht="14.4" customHeight="1" x14ac:dyDescent="0.3">
      <c r="A107" s="99" t="s">
        <v>781</v>
      </c>
      <c r="B107" s="93">
        <f t="shared" si="11"/>
        <v>0</v>
      </c>
      <c r="C107" s="90"/>
      <c r="D107" s="75"/>
      <c r="E107" s="90"/>
      <c r="F107" s="75"/>
      <c r="G107" s="90"/>
      <c r="H107" s="75"/>
      <c r="I107" s="90"/>
      <c r="J107" s="75"/>
      <c r="K107" s="90"/>
      <c r="L107" s="75"/>
      <c r="M107" s="90"/>
      <c r="N107" s="75"/>
      <c r="O107" s="90"/>
      <c r="P107" s="75"/>
      <c r="Q107" s="90"/>
      <c r="R107" s="75"/>
      <c r="S107" s="90"/>
      <c r="T107" s="75"/>
      <c r="U107" s="90"/>
      <c r="V107" s="75"/>
      <c r="W107" s="90"/>
      <c r="X107" s="75"/>
      <c r="Y107" s="90"/>
      <c r="Z107" s="75"/>
      <c r="AA107" s="91"/>
    </row>
    <row r="108" spans="1:27" s="69" customFormat="1" ht="14.4" customHeight="1" x14ac:dyDescent="0.3">
      <c r="A108" s="99" t="s">
        <v>810</v>
      </c>
      <c r="B108" s="93">
        <f t="shared" si="11"/>
        <v>0</v>
      </c>
      <c r="C108" s="90"/>
      <c r="D108" s="75"/>
      <c r="E108" s="90"/>
      <c r="F108" s="75"/>
      <c r="G108" s="90"/>
      <c r="H108" s="75"/>
      <c r="I108" s="90"/>
      <c r="J108" s="75"/>
      <c r="K108" s="90"/>
      <c r="L108" s="75"/>
      <c r="M108" s="90"/>
      <c r="N108" s="75"/>
      <c r="O108" s="90"/>
      <c r="P108" s="75"/>
      <c r="Q108" s="90"/>
      <c r="R108" s="75"/>
      <c r="S108" s="90"/>
      <c r="T108" s="75"/>
      <c r="U108" s="90"/>
      <c r="V108" s="75"/>
      <c r="W108" s="90"/>
      <c r="X108" s="75"/>
      <c r="Y108" s="90"/>
      <c r="Z108" s="75"/>
      <c r="AA108" s="91"/>
    </row>
    <row r="109" spans="1:27" s="69" customFormat="1" ht="14.4" customHeight="1" x14ac:dyDescent="0.3">
      <c r="A109" s="117" t="s">
        <v>62</v>
      </c>
      <c r="B109" s="93">
        <f t="shared" si="11"/>
        <v>0</v>
      </c>
      <c r="C109" s="90"/>
      <c r="D109" s="94"/>
      <c r="E109" s="90"/>
      <c r="F109" s="94"/>
      <c r="G109" s="90"/>
      <c r="H109" s="94"/>
      <c r="I109" s="90"/>
      <c r="J109" s="94"/>
      <c r="K109" s="90"/>
      <c r="L109" s="94"/>
      <c r="M109" s="90"/>
      <c r="N109" s="94"/>
      <c r="O109" s="90"/>
      <c r="P109" s="94"/>
      <c r="Q109" s="90"/>
      <c r="R109" s="94"/>
      <c r="S109" s="90"/>
      <c r="T109" s="94"/>
      <c r="U109" s="90"/>
      <c r="V109" s="94"/>
      <c r="W109" s="90"/>
      <c r="X109" s="94"/>
      <c r="Y109" s="90"/>
      <c r="Z109" s="94"/>
      <c r="AA109" s="91"/>
    </row>
    <row r="110" spans="1:27" s="69" customFormat="1" ht="14.4" customHeight="1" x14ac:dyDescent="0.3">
      <c r="A110" s="117" t="s">
        <v>62</v>
      </c>
      <c r="B110" s="93">
        <f t="shared" si="11"/>
        <v>0</v>
      </c>
      <c r="C110" s="90"/>
      <c r="D110" s="94"/>
      <c r="E110" s="90"/>
      <c r="F110" s="94"/>
      <c r="G110" s="90"/>
      <c r="H110" s="94"/>
      <c r="I110" s="90"/>
      <c r="J110" s="94"/>
      <c r="K110" s="90"/>
      <c r="L110" s="94"/>
      <c r="M110" s="90"/>
      <c r="N110" s="94"/>
      <c r="O110" s="90"/>
      <c r="P110" s="94"/>
      <c r="Q110" s="90"/>
      <c r="R110" s="94"/>
      <c r="S110" s="90"/>
      <c r="T110" s="94"/>
      <c r="U110" s="90"/>
      <c r="V110" s="94"/>
      <c r="W110" s="90"/>
      <c r="X110" s="94"/>
      <c r="Y110" s="90"/>
      <c r="Z110" s="94"/>
      <c r="AA110" s="91"/>
    </row>
    <row r="111" spans="1:27" s="69" customFormat="1" ht="14.4" customHeight="1" x14ac:dyDescent="0.3">
      <c r="A111" s="117" t="s">
        <v>62</v>
      </c>
      <c r="B111" s="93">
        <f t="shared" si="11"/>
        <v>0</v>
      </c>
      <c r="C111" s="90"/>
      <c r="D111" s="94"/>
      <c r="E111" s="90"/>
      <c r="F111" s="94"/>
      <c r="G111" s="90"/>
      <c r="H111" s="94"/>
      <c r="I111" s="90"/>
      <c r="J111" s="94"/>
      <c r="K111" s="90"/>
      <c r="L111" s="94"/>
      <c r="M111" s="90"/>
      <c r="N111" s="94"/>
      <c r="O111" s="90"/>
      <c r="P111" s="94"/>
      <c r="Q111" s="90"/>
      <c r="R111" s="94"/>
      <c r="S111" s="90"/>
      <c r="T111" s="94"/>
      <c r="U111" s="90"/>
      <c r="V111" s="94"/>
      <c r="W111" s="90"/>
      <c r="X111" s="94"/>
      <c r="Y111" s="90"/>
      <c r="Z111" s="94"/>
      <c r="AA111" s="91"/>
    </row>
    <row r="112" spans="1:27" s="69" customFormat="1" ht="14.4" customHeight="1" x14ac:dyDescent="0.3">
      <c r="A112" s="92" t="s">
        <v>45</v>
      </c>
      <c r="B112" s="93">
        <f t="shared" si="11"/>
        <v>0</v>
      </c>
      <c r="C112" s="90"/>
      <c r="D112" s="94"/>
      <c r="E112" s="90"/>
      <c r="F112" s="94"/>
      <c r="G112" s="90"/>
      <c r="H112" s="94"/>
      <c r="I112" s="90"/>
      <c r="J112" s="94"/>
      <c r="K112" s="90"/>
      <c r="L112" s="94"/>
      <c r="M112" s="90"/>
      <c r="N112" s="94"/>
      <c r="O112" s="90"/>
      <c r="P112" s="94"/>
      <c r="Q112" s="90"/>
      <c r="R112" s="94"/>
      <c r="S112" s="90"/>
      <c r="T112" s="94"/>
      <c r="U112" s="90"/>
      <c r="V112" s="94"/>
      <c r="W112" s="90"/>
      <c r="X112" s="94"/>
      <c r="Y112" s="90"/>
      <c r="Z112" s="94"/>
      <c r="AA112" s="91"/>
    </row>
    <row r="113" spans="1:27" s="69" customFormat="1" ht="12" customHeight="1" thickBot="1" x14ac:dyDescent="0.35">
      <c r="A113" s="95" t="s">
        <v>46</v>
      </c>
      <c r="B113" s="96">
        <f>SUM(B99:B112)</f>
        <v>0</v>
      </c>
      <c r="C113" s="96"/>
      <c r="D113" s="96">
        <f>SUM(D99:D112)</f>
        <v>0</v>
      </c>
      <c r="E113" s="96"/>
      <c r="F113" s="96">
        <f>SUM(F99:F112)</f>
        <v>0</v>
      </c>
      <c r="G113" s="96"/>
      <c r="H113" s="96">
        <f>SUM(H99:H112)</f>
        <v>0</v>
      </c>
      <c r="I113" s="96"/>
      <c r="J113" s="96">
        <f>SUM(J99:J112)</f>
        <v>0</v>
      </c>
      <c r="K113" s="96"/>
      <c r="L113" s="96">
        <f>SUM(L99:L112)</f>
        <v>0</v>
      </c>
      <c r="M113" s="96"/>
      <c r="N113" s="96">
        <f>SUM(N99:N112)</f>
        <v>0</v>
      </c>
      <c r="O113" s="96"/>
      <c r="P113" s="96">
        <f>SUM(P99:P112)</f>
        <v>0</v>
      </c>
      <c r="Q113" s="96"/>
      <c r="R113" s="96">
        <f>SUM(R99:R112)</f>
        <v>0</v>
      </c>
      <c r="S113" s="96"/>
      <c r="T113" s="96">
        <f>SUM(T99:T112)</f>
        <v>0</v>
      </c>
      <c r="U113" s="96"/>
      <c r="V113" s="96">
        <f>SUM(V99:V112)</f>
        <v>0</v>
      </c>
      <c r="W113" s="96"/>
      <c r="X113" s="96">
        <f>SUM(X99:X112)</f>
        <v>0</v>
      </c>
      <c r="Y113" s="96"/>
      <c r="Z113" s="97">
        <f>SUM(Z99:Z112)</f>
        <v>0</v>
      </c>
      <c r="AA113" s="91"/>
    </row>
    <row r="114" spans="1:27" s="69" customFormat="1" ht="6" customHeight="1" thickTop="1" x14ac:dyDescent="0.3">
      <c r="AA114" s="91"/>
    </row>
    <row r="115" spans="1:27" s="69" customFormat="1" ht="12" customHeight="1" x14ac:dyDescent="0.3">
      <c r="A115" s="23" t="s">
        <v>47</v>
      </c>
      <c r="B115" s="44"/>
      <c r="C115" s="24"/>
      <c r="D115" s="26"/>
      <c r="E115" s="24"/>
      <c r="F115" s="26"/>
      <c r="G115" s="24"/>
      <c r="H115" s="26"/>
      <c r="I115" s="24"/>
      <c r="J115" s="26"/>
      <c r="K115" s="24"/>
      <c r="L115" s="26"/>
      <c r="M115" s="24"/>
      <c r="N115" s="26"/>
      <c r="O115" s="24"/>
      <c r="P115" s="24"/>
      <c r="Q115" s="100"/>
      <c r="R115" s="24"/>
      <c r="S115" s="24"/>
      <c r="T115" s="24"/>
      <c r="U115" s="24"/>
      <c r="V115" s="24"/>
      <c r="W115" s="24"/>
      <c r="X115" s="26"/>
      <c r="Y115" s="24"/>
      <c r="Z115" s="32"/>
      <c r="AA115" s="91"/>
    </row>
    <row r="116" spans="1:27" s="69" customFormat="1" ht="14.4" customHeight="1" x14ac:dyDescent="0.3">
      <c r="A116" s="92" t="s">
        <v>737</v>
      </c>
      <c r="B116" s="93">
        <f>SUM(C116:Z116)</f>
        <v>0</v>
      </c>
      <c r="C116" s="90"/>
      <c r="D116" s="98"/>
      <c r="E116" s="90"/>
      <c r="F116" s="98"/>
      <c r="G116" s="90"/>
      <c r="H116" s="98"/>
      <c r="I116" s="90"/>
      <c r="J116" s="98"/>
      <c r="K116" s="90"/>
      <c r="L116" s="98"/>
      <c r="M116" s="90"/>
      <c r="N116" s="98"/>
      <c r="O116" s="90"/>
      <c r="P116" s="75"/>
      <c r="Q116" s="90"/>
      <c r="R116" s="75"/>
      <c r="S116" s="90"/>
      <c r="T116" s="75"/>
      <c r="U116" s="90"/>
      <c r="V116" s="75"/>
      <c r="W116" s="90"/>
      <c r="X116" s="98"/>
      <c r="Y116" s="90"/>
      <c r="Z116" s="75"/>
      <c r="AA116" s="91"/>
    </row>
    <row r="117" spans="1:27" s="69" customFormat="1" ht="14.4" customHeight="1" x14ac:dyDescent="0.3">
      <c r="A117" s="117" t="s">
        <v>62</v>
      </c>
      <c r="B117" s="93">
        <f t="shared" ref="B117:B119" si="12">SUM(C117:Z117)</f>
        <v>0</v>
      </c>
      <c r="C117" s="90"/>
      <c r="D117" s="98"/>
      <c r="E117" s="90"/>
      <c r="F117" s="98"/>
      <c r="G117" s="90"/>
      <c r="H117" s="98"/>
      <c r="I117" s="90"/>
      <c r="J117" s="98"/>
      <c r="K117" s="90"/>
      <c r="L117" s="98"/>
      <c r="M117" s="90"/>
      <c r="N117" s="98"/>
      <c r="O117" s="90"/>
      <c r="P117" s="98"/>
      <c r="Q117" s="90"/>
      <c r="R117" s="98"/>
      <c r="S117" s="90"/>
      <c r="T117" s="98"/>
      <c r="U117" s="90"/>
      <c r="V117" s="98"/>
      <c r="W117" s="90"/>
      <c r="X117" s="98"/>
      <c r="Y117" s="90"/>
      <c r="Z117" s="98"/>
      <c r="AA117" s="91"/>
    </row>
    <row r="118" spans="1:27" s="69" customFormat="1" ht="14.4" customHeight="1" x14ac:dyDescent="0.3">
      <c r="A118" s="117" t="s">
        <v>62</v>
      </c>
      <c r="B118" s="93">
        <f t="shared" si="12"/>
        <v>0</v>
      </c>
      <c r="C118" s="90"/>
      <c r="D118" s="98"/>
      <c r="E118" s="90"/>
      <c r="F118" s="98"/>
      <c r="G118" s="90"/>
      <c r="H118" s="98"/>
      <c r="I118" s="90"/>
      <c r="J118" s="98"/>
      <c r="K118" s="90"/>
      <c r="L118" s="98"/>
      <c r="M118" s="90"/>
      <c r="N118" s="98"/>
      <c r="O118" s="90"/>
      <c r="P118" s="98"/>
      <c r="Q118" s="90"/>
      <c r="R118" s="98"/>
      <c r="S118" s="90"/>
      <c r="T118" s="98"/>
      <c r="U118" s="90"/>
      <c r="V118" s="98"/>
      <c r="W118" s="90"/>
      <c r="X118" s="98"/>
      <c r="Y118" s="90"/>
      <c r="Z118" s="98"/>
      <c r="AA118" s="91"/>
    </row>
    <row r="119" spans="1:27" s="69" customFormat="1" ht="14.4" customHeight="1" x14ac:dyDescent="0.3">
      <c r="A119" s="117" t="s">
        <v>62</v>
      </c>
      <c r="B119" s="93">
        <f t="shared" si="12"/>
        <v>0</v>
      </c>
      <c r="C119" s="90"/>
      <c r="D119" s="98"/>
      <c r="E119" s="90"/>
      <c r="F119" s="98"/>
      <c r="G119" s="90"/>
      <c r="H119" s="98"/>
      <c r="I119" s="90"/>
      <c r="J119" s="98"/>
      <c r="K119" s="90"/>
      <c r="L119" s="98"/>
      <c r="M119" s="90"/>
      <c r="N119" s="98"/>
      <c r="O119" s="90"/>
      <c r="P119" s="98"/>
      <c r="Q119" s="90"/>
      <c r="R119" s="98"/>
      <c r="S119" s="90"/>
      <c r="T119" s="98"/>
      <c r="U119" s="90"/>
      <c r="V119" s="98"/>
      <c r="W119" s="90"/>
      <c r="X119" s="98"/>
      <c r="Y119" s="90"/>
      <c r="Z119" s="98"/>
      <c r="AA119" s="91"/>
    </row>
    <row r="120" spans="1:27" s="69" customFormat="1" ht="12" customHeight="1" thickBot="1" x14ac:dyDescent="0.35">
      <c r="A120" s="95" t="s">
        <v>48</v>
      </c>
      <c r="B120" s="96">
        <f>SUM(B115:B119)</f>
        <v>0</v>
      </c>
      <c r="C120" s="96"/>
      <c r="D120" s="96">
        <f>SUM(D115:D119)</f>
        <v>0</v>
      </c>
      <c r="E120" s="96"/>
      <c r="F120" s="96">
        <f>SUM(F115:F119)</f>
        <v>0</v>
      </c>
      <c r="G120" s="96"/>
      <c r="H120" s="96">
        <f>SUM(H115:H119)</f>
        <v>0</v>
      </c>
      <c r="I120" s="96"/>
      <c r="J120" s="96">
        <f>SUM(J115:J119)</f>
        <v>0</v>
      </c>
      <c r="K120" s="96"/>
      <c r="L120" s="96">
        <f>SUM(L115:L119)</f>
        <v>0</v>
      </c>
      <c r="M120" s="96"/>
      <c r="N120" s="96">
        <f>SUM(N115:N119)</f>
        <v>0</v>
      </c>
      <c r="O120" s="96"/>
      <c r="P120" s="96">
        <f>SUM(P115:P119)</f>
        <v>0</v>
      </c>
      <c r="Q120" s="96"/>
      <c r="R120" s="96">
        <f>SUM(R115:R119)</f>
        <v>0</v>
      </c>
      <c r="S120" s="96"/>
      <c r="T120" s="96">
        <f>SUM(T115:T119)</f>
        <v>0</v>
      </c>
      <c r="U120" s="96"/>
      <c r="V120" s="96">
        <f>SUM(V115:V119)</f>
        <v>0</v>
      </c>
      <c r="W120" s="96"/>
      <c r="X120" s="96">
        <f>SUM(X115:X119)</f>
        <v>0</v>
      </c>
      <c r="Y120" s="96"/>
      <c r="Z120" s="97">
        <f>SUM(Z115:Z119)</f>
        <v>0</v>
      </c>
      <c r="AA120" s="91"/>
    </row>
    <row r="121" spans="1:27" s="69" customFormat="1" ht="6" customHeight="1" thickTop="1" x14ac:dyDescent="0.3">
      <c r="AA121" s="91"/>
    </row>
    <row r="122" spans="1:27" s="69" customFormat="1" ht="12" customHeight="1" x14ac:dyDescent="0.3">
      <c r="A122" s="23" t="s">
        <v>49</v>
      </c>
      <c r="B122" s="44"/>
      <c r="C122" s="24"/>
      <c r="D122" s="26"/>
      <c r="E122" s="24"/>
      <c r="F122" s="26"/>
      <c r="G122" s="24"/>
      <c r="H122" s="26"/>
      <c r="I122" s="24"/>
      <c r="J122" s="26"/>
      <c r="K122" s="24"/>
      <c r="L122" s="26"/>
      <c r="M122" s="24"/>
      <c r="N122" s="26"/>
      <c r="O122" s="24"/>
      <c r="P122" s="24"/>
      <c r="Q122" s="24"/>
      <c r="R122" s="24"/>
      <c r="S122" s="24"/>
      <c r="T122" s="24"/>
      <c r="U122" s="24"/>
      <c r="V122" s="24"/>
      <c r="W122" s="24"/>
      <c r="X122" s="26"/>
      <c r="Y122" s="24"/>
      <c r="Z122" s="32"/>
      <c r="AA122" s="91"/>
    </row>
    <row r="123" spans="1:27" s="69" customFormat="1" ht="14.4" customHeight="1" x14ac:dyDescent="0.3">
      <c r="A123" s="92" t="s">
        <v>738</v>
      </c>
      <c r="B123" s="93">
        <f>SUM(C123:Z123)</f>
        <v>0</v>
      </c>
      <c r="C123" s="90"/>
      <c r="D123" s="131"/>
      <c r="E123" s="90"/>
      <c r="F123" s="98"/>
      <c r="G123" s="90"/>
      <c r="H123" s="98"/>
      <c r="I123" s="90"/>
      <c r="J123" s="98"/>
      <c r="K123" s="90"/>
      <c r="L123" s="98"/>
      <c r="M123" s="90"/>
      <c r="N123" s="98"/>
      <c r="O123" s="90"/>
      <c r="P123" s="75"/>
      <c r="Q123" s="90"/>
      <c r="R123" s="75"/>
      <c r="S123" s="90"/>
      <c r="T123" s="75"/>
      <c r="U123" s="90"/>
      <c r="V123" s="75"/>
      <c r="W123" s="90"/>
      <c r="X123" s="98"/>
      <c r="Y123" s="90"/>
      <c r="Z123" s="75"/>
      <c r="AA123" s="91"/>
    </row>
    <row r="124" spans="1:27" s="69" customFormat="1" ht="14.4" customHeight="1" x14ac:dyDescent="0.3">
      <c r="A124" s="99" t="s">
        <v>804</v>
      </c>
      <c r="B124" s="93">
        <f>SUM(C124:Z124)</f>
        <v>0</v>
      </c>
      <c r="C124" s="90"/>
      <c r="D124" s="98"/>
      <c r="E124" s="90"/>
      <c r="F124" s="98"/>
      <c r="G124" s="90"/>
      <c r="H124" s="132"/>
      <c r="I124" s="90"/>
      <c r="J124" s="98"/>
      <c r="K124" s="90"/>
      <c r="L124" s="98"/>
      <c r="M124" s="90"/>
      <c r="N124" s="98"/>
      <c r="O124" s="90"/>
      <c r="P124" s="98"/>
      <c r="Q124" s="90"/>
      <c r="R124" s="98"/>
      <c r="S124" s="90"/>
      <c r="T124" s="98"/>
      <c r="U124" s="90"/>
      <c r="V124" s="98"/>
      <c r="W124" s="90"/>
      <c r="X124" s="98"/>
      <c r="Y124" s="90"/>
      <c r="Z124" s="98"/>
      <c r="AA124" s="91"/>
    </row>
    <row r="125" spans="1:27" s="69" customFormat="1" ht="14.4" customHeight="1" x14ac:dyDescent="0.3">
      <c r="A125" s="99" t="s">
        <v>788</v>
      </c>
      <c r="B125" s="93">
        <f>SUM(C125:Z125)</f>
        <v>0</v>
      </c>
      <c r="C125" s="90"/>
      <c r="D125" s="98"/>
      <c r="E125" s="90"/>
      <c r="F125" s="98"/>
      <c r="G125" s="90"/>
      <c r="H125" s="98"/>
      <c r="I125" s="90"/>
      <c r="J125" s="98"/>
      <c r="K125" s="90"/>
      <c r="L125" s="98"/>
      <c r="M125" s="90"/>
      <c r="N125" s="98"/>
      <c r="O125" s="90"/>
      <c r="P125" s="98"/>
      <c r="Q125" s="90"/>
      <c r="R125" s="98"/>
      <c r="S125" s="90"/>
      <c r="T125" s="98"/>
      <c r="U125" s="90"/>
      <c r="V125" s="98"/>
      <c r="W125" s="90"/>
      <c r="X125" s="98"/>
      <c r="Y125" s="90"/>
      <c r="Z125" s="98"/>
      <c r="AA125" s="91"/>
    </row>
    <row r="126" spans="1:27" s="69" customFormat="1" ht="14.4" customHeight="1" x14ac:dyDescent="0.3">
      <c r="A126" s="117" t="s">
        <v>62</v>
      </c>
      <c r="B126" s="93">
        <f t="shared" ref="B126:B128" si="13">SUM(C126:Z126)</f>
        <v>0</v>
      </c>
      <c r="C126" s="90"/>
      <c r="D126" s="98"/>
      <c r="E126" s="90"/>
      <c r="F126" s="98"/>
      <c r="G126" s="90"/>
      <c r="H126" s="98"/>
      <c r="I126" s="90"/>
      <c r="J126" s="98"/>
      <c r="K126" s="90"/>
      <c r="L126" s="98"/>
      <c r="M126" s="90"/>
      <c r="N126" s="98"/>
      <c r="O126" s="90"/>
      <c r="P126" s="98"/>
      <c r="Q126" s="90"/>
      <c r="R126" s="98"/>
      <c r="S126" s="90"/>
      <c r="T126" s="98"/>
      <c r="U126" s="90"/>
      <c r="V126" s="98"/>
      <c r="W126" s="90"/>
      <c r="X126" s="98"/>
      <c r="Y126" s="90"/>
      <c r="Z126" s="98"/>
      <c r="AA126" s="91"/>
    </row>
    <row r="127" spans="1:27" s="69" customFormat="1" ht="14.4" customHeight="1" x14ac:dyDescent="0.3">
      <c r="A127" s="117" t="s">
        <v>62</v>
      </c>
      <c r="B127" s="93">
        <f t="shared" si="13"/>
        <v>0</v>
      </c>
      <c r="C127" s="90"/>
      <c r="D127" s="98"/>
      <c r="E127" s="90"/>
      <c r="F127" s="98"/>
      <c r="G127" s="90"/>
      <c r="H127" s="98"/>
      <c r="I127" s="90"/>
      <c r="J127" s="98"/>
      <c r="K127" s="90"/>
      <c r="L127" s="98"/>
      <c r="M127" s="90"/>
      <c r="N127" s="98"/>
      <c r="O127" s="90"/>
      <c r="P127" s="98"/>
      <c r="Q127" s="90"/>
      <c r="R127" s="98"/>
      <c r="S127" s="90"/>
      <c r="T127" s="98"/>
      <c r="U127" s="90"/>
      <c r="V127" s="98"/>
      <c r="W127" s="90"/>
      <c r="X127" s="98"/>
      <c r="Y127" s="90"/>
      <c r="Z127" s="98"/>
      <c r="AA127" s="91"/>
    </row>
    <row r="128" spans="1:27" s="69" customFormat="1" ht="14.4" customHeight="1" x14ac:dyDescent="0.3">
      <c r="A128" s="117" t="s">
        <v>62</v>
      </c>
      <c r="B128" s="93">
        <f t="shared" si="13"/>
        <v>0</v>
      </c>
      <c r="C128" s="90"/>
      <c r="D128" s="98"/>
      <c r="E128" s="90"/>
      <c r="F128" s="98"/>
      <c r="G128" s="90"/>
      <c r="H128" s="98"/>
      <c r="I128" s="90"/>
      <c r="J128" s="98"/>
      <c r="K128" s="90"/>
      <c r="L128" s="98"/>
      <c r="M128" s="90"/>
      <c r="N128" s="98"/>
      <c r="O128" s="90"/>
      <c r="P128" s="98"/>
      <c r="Q128" s="90"/>
      <c r="R128" s="98"/>
      <c r="S128" s="90"/>
      <c r="T128" s="98"/>
      <c r="U128" s="90"/>
      <c r="V128" s="98"/>
      <c r="W128" s="90"/>
      <c r="X128" s="98"/>
      <c r="Y128" s="90"/>
      <c r="Z128" s="98"/>
      <c r="AA128" s="91"/>
    </row>
    <row r="129" spans="1:27" s="69" customFormat="1" ht="12" customHeight="1" thickBot="1" x14ac:dyDescent="0.35">
      <c r="A129" s="95" t="s">
        <v>50</v>
      </c>
      <c r="B129" s="96">
        <f>SUM(B122:B128)</f>
        <v>0</v>
      </c>
      <c r="C129" s="96"/>
      <c r="D129" s="96">
        <f>SUM(D122:D128)</f>
        <v>0</v>
      </c>
      <c r="E129" s="96"/>
      <c r="F129" s="96">
        <f>SUM(F122:F128)</f>
        <v>0</v>
      </c>
      <c r="G129" s="96"/>
      <c r="H129" s="96">
        <f>SUM(H122:H128)</f>
        <v>0</v>
      </c>
      <c r="I129" s="96"/>
      <c r="J129" s="96">
        <f>SUM(J122:J128)</f>
        <v>0</v>
      </c>
      <c r="K129" s="96"/>
      <c r="L129" s="96">
        <f>SUM(L122:L128)</f>
        <v>0</v>
      </c>
      <c r="M129" s="96"/>
      <c r="N129" s="96">
        <f>SUM(N122:N128)</f>
        <v>0</v>
      </c>
      <c r="O129" s="96"/>
      <c r="P129" s="96">
        <f>SUM(P122:P128)</f>
        <v>0</v>
      </c>
      <c r="Q129" s="96"/>
      <c r="R129" s="96">
        <f>SUM(R122:R128)</f>
        <v>0</v>
      </c>
      <c r="S129" s="96"/>
      <c r="T129" s="96">
        <f>SUM(T122:T128)</f>
        <v>0</v>
      </c>
      <c r="U129" s="96"/>
      <c r="V129" s="96">
        <f>SUM(V122:V128)</f>
        <v>0</v>
      </c>
      <c r="W129" s="96"/>
      <c r="X129" s="96">
        <f>SUM(X122:X128)</f>
        <v>0</v>
      </c>
      <c r="Y129" s="96"/>
      <c r="Z129" s="97">
        <f>SUM(Z122:Z128)</f>
        <v>0</v>
      </c>
      <c r="AA129" s="91"/>
    </row>
    <row r="130" spans="1:27" s="69" customFormat="1" ht="6" customHeight="1" thickTop="1" x14ac:dyDescent="0.3">
      <c r="AA130" s="91"/>
    </row>
    <row r="131" spans="1:27" s="69" customFormat="1" ht="12" customHeight="1" x14ac:dyDescent="0.3">
      <c r="A131" s="23" t="s">
        <v>51</v>
      </c>
      <c r="B131" s="44"/>
      <c r="C131" s="24"/>
      <c r="D131" s="26"/>
      <c r="E131" s="24"/>
      <c r="F131" s="26"/>
      <c r="G131" s="24"/>
      <c r="H131" s="26"/>
      <c r="I131" s="24"/>
      <c r="J131" s="26"/>
      <c r="K131" s="24"/>
      <c r="L131" s="26"/>
      <c r="M131" s="24"/>
      <c r="N131" s="26"/>
      <c r="O131" s="24"/>
      <c r="P131" s="24"/>
      <c r="Q131" s="24"/>
      <c r="R131" s="24"/>
      <c r="S131" s="24"/>
      <c r="T131" s="24"/>
      <c r="U131" s="24"/>
      <c r="V131" s="24"/>
      <c r="W131" s="24"/>
      <c r="X131" s="26"/>
      <c r="Y131" s="24"/>
      <c r="Z131" s="32"/>
      <c r="AA131" s="91"/>
    </row>
    <row r="132" spans="1:27" s="69" customFormat="1" ht="14.4" customHeight="1" x14ac:dyDescent="0.3">
      <c r="A132" s="92" t="s">
        <v>749</v>
      </c>
      <c r="B132" s="93">
        <f>SUM(C132:Z132)</f>
        <v>0</v>
      </c>
      <c r="C132" s="90"/>
      <c r="D132" s="98"/>
      <c r="E132" s="90"/>
      <c r="F132" s="98"/>
      <c r="G132" s="90"/>
      <c r="H132" s="98"/>
      <c r="I132" s="90"/>
      <c r="J132" s="98"/>
      <c r="K132" s="90"/>
      <c r="L132" s="98"/>
      <c r="M132" s="90"/>
      <c r="N132" s="75"/>
      <c r="O132" s="90"/>
      <c r="P132" s="75"/>
      <c r="Q132" s="90"/>
      <c r="R132" s="75"/>
      <c r="S132" s="90"/>
      <c r="T132" s="75"/>
      <c r="U132" s="90"/>
      <c r="V132" s="75"/>
      <c r="W132" s="90"/>
      <c r="X132" s="98"/>
      <c r="Y132" s="90"/>
      <c r="Z132" s="75"/>
      <c r="AA132" s="91"/>
    </row>
    <row r="133" spans="1:27" s="69" customFormat="1" ht="14.4" customHeight="1" x14ac:dyDescent="0.3">
      <c r="A133" s="99" t="s">
        <v>792</v>
      </c>
      <c r="B133" s="93">
        <f>SUM(C133:Z133)</f>
        <v>0</v>
      </c>
      <c r="C133" s="90"/>
      <c r="D133" s="98"/>
      <c r="E133" s="90"/>
      <c r="F133" s="98"/>
      <c r="G133" s="90"/>
      <c r="H133" s="98"/>
      <c r="I133" s="90"/>
      <c r="J133" s="98"/>
      <c r="K133" s="90"/>
      <c r="L133" s="98"/>
      <c r="M133" s="90"/>
      <c r="N133" s="98"/>
      <c r="O133" s="90"/>
      <c r="P133" s="98"/>
      <c r="Q133" s="90"/>
      <c r="R133" s="98"/>
      <c r="S133" s="90"/>
      <c r="T133" s="98"/>
      <c r="U133" s="90"/>
      <c r="V133" s="98"/>
      <c r="W133" s="90"/>
      <c r="X133" s="98"/>
      <c r="Y133" s="90"/>
      <c r="Z133" s="98"/>
      <c r="AA133" s="91"/>
    </row>
    <row r="134" spans="1:27" s="69" customFormat="1" ht="14.4" customHeight="1" x14ac:dyDescent="0.3">
      <c r="A134" s="99" t="s">
        <v>784</v>
      </c>
      <c r="B134" s="93">
        <f>SUM(C134:Z134)</f>
        <v>0</v>
      </c>
      <c r="C134" s="90"/>
      <c r="D134" s="98"/>
      <c r="E134" s="90"/>
      <c r="F134" s="98"/>
      <c r="G134" s="90"/>
      <c r="H134" s="98"/>
      <c r="I134" s="90"/>
      <c r="J134" s="98"/>
      <c r="K134" s="90"/>
      <c r="L134" s="98"/>
      <c r="M134" s="90"/>
      <c r="N134" s="98"/>
      <c r="O134" s="90"/>
      <c r="P134" s="98"/>
      <c r="Q134" s="90"/>
      <c r="R134" s="98"/>
      <c r="S134" s="90"/>
      <c r="T134" s="98"/>
      <c r="U134" s="90"/>
      <c r="V134" s="98"/>
      <c r="W134" s="90"/>
      <c r="X134" s="98"/>
      <c r="Y134" s="90"/>
      <c r="Z134" s="98"/>
      <c r="AA134" s="91"/>
    </row>
    <row r="135" spans="1:27" s="69" customFormat="1" ht="14.4" customHeight="1" x14ac:dyDescent="0.3">
      <c r="A135" s="99" t="s">
        <v>811</v>
      </c>
      <c r="B135" s="93">
        <f t="shared" ref="B135:B138" si="14">SUM(C135:Z135)</f>
        <v>0</v>
      </c>
      <c r="C135" s="90"/>
      <c r="D135" s="98"/>
      <c r="E135" s="90"/>
      <c r="F135" s="98"/>
      <c r="G135" s="90"/>
      <c r="H135" s="98"/>
      <c r="I135" s="90"/>
      <c r="J135" s="98"/>
      <c r="K135" s="90"/>
      <c r="L135" s="98"/>
      <c r="M135" s="90"/>
      <c r="N135" s="98"/>
      <c r="O135" s="90"/>
      <c r="P135" s="98"/>
      <c r="Q135" s="90"/>
      <c r="R135" s="98"/>
      <c r="S135" s="90"/>
      <c r="T135" s="98"/>
      <c r="U135" s="90"/>
      <c r="V135" s="98"/>
      <c r="W135" s="90"/>
      <c r="X135" s="98"/>
      <c r="Y135" s="90"/>
      <c r="Z135" s="98"/>
      <c r="AA135" s="91"/>
    </row>
    <row r="136" spans="1:27" s="69" customFormat="1" ht="14.4" customHeight="1" x14ac:dyDescent="0.3">
      <c r="A136" s="117" t="s">
        <v>62</v>
      </c>
      <c r="B136" s="93">
        <f t="shared" si="14"/>
        <v>0</v>
      </c>
      <c r="C136" s="90"/>
      <c r="D136" s="98"/>
      <c r="E136" s="90"/>
      <c r="F136" s="98"/>
      <c r="G136" s="90"/>
      <c r="H136" s="98"/>
      <c r="I136" s="90"/>
      <c r="J136" s="98"/>
      <c r="K136" s="90"/>
      <c r="L136" s="98"/>
      <c r="M136" s="90"/>
      <c r="N136" s="98"/>
      <c r="O136" s="90"/>
      <c r="P136" s="98"/>
      <c r="Q136" s="90"/>
      <c r="R136" s="98"/>
      <c r="S136" s="90"/>
      <c r="T136" s="98"/>
      <c r="U136" s="90"/>
      <c r="V136" s="98"/>
      <c r="W136" s="90"/>
      <c r="X136" s="98"/>
      <c r="Y136" s="90"/>
      <c r="Z136" s="98"/>
      <c r="AA136" s="91"/>
    </row>
    <row r="137" spans="1:27" s="69" customFormat="1" ht="14.4" customHeight="1" x14ac:dyDescent="0.3">
      <c r="A137" s="117" t="s">
        <v>62</v>
      </c>
      <c r="B137" s="93">
        <f t="shared" si="14"/>
        <v>0</v>
      </c>
      <c r="C137" s="90"/>
      <c r="D137" s="98"/>
      <c r="E137" s="90"/>
      <c r="F137" s="98"/>
      <c r="G137" s="90"/>
      <c r="H137" s="98"/>
      <c r="I137" s="90"/>
      <c r="J137" s="98"/>
      <c r="K137" s="90"/>
      <c r="L137" s="98"/>
      <c r="M137" s="90"/>
      <c r="N137" s="98"/>
      <c r="O137" s="90"/>
      <c r="P137" s="98"/>
      <c r="Q137" s="90"/>
      <c r="R137" s="98"/>
      <c r="S137" s="90"/>
      <c r="T137" s="98"/>
      <c r="U137" s="90"/>
      <c r="V137" s="98"/>
      <c r="W137" s="90"/>
      <c r="X137" s="98"/>
      <c r="Y137" s="90"/>
      <c r="Z137" s="98"/>
      <c r="AA137" s="91"/>
    </row>
    <row r="138" spans="1:27" s="69" customFormat="1" ht="14.4" customHeight="1" x14ac:dyDescent="0.3">
      <c r="A138" s="117" t="s">
        <v>62</v>
      </c>
      <c r="B138" s="93">
        <f t="shared" si="14"/>
        <v>0</v>
      </c>
      <c r="C138" s="90"/>
      <c r="D138" s="98"/>
      <c r="E138" s="90"/>
      <c r="F138" s="98"/>
      <c r="G138" s="90"/>
      <c r="H138" s="98"/>
      <c r="I138" s="90"/>
      <c r="J138" s="98"/>
      <c r="K138" s="90"/>
      <c r="L138" s="98"/>
      <c r="M138" s="90"/>
      <c r="N138" s="98"/>
      <c r="O138" s="90"/>
      <c r="P138" s="98"/>
      <c r="Q138" s="90"/>
      <c r="R138" s="98"/>
      <c r="S138" s="90"/>
      <c r="T138" s="98"/>
      <c r="U138" s="90"/>
      <c r="V138" s="98"/>
      <c r="W138" s="90"/>
      <c r="X138" s="98"/>
      <c r="Y138" s="90"/>
      <c r="Z138" s="98"/>
      <c r="AA138" s="91"/>
    </row>
    <row r="139" spans="1:27" s="69" customFormat="1" ht="12" customHeight="1" thickBot="1" x14ac:dyDescent="0.35">
      <c r="A139" s="95" t="s">
        <v>52</v>
      </c>
      <c r="B139" s="96">
        <f>SUM(B131:B138)</f>
        <v>0</v>
      </c>
      <c r="C139" s="96"/>
      <c r="D139" s="96">
        <f>SUM(D131:D138)</f>
        <v>0</v>
      </c>
      <c r="E139" s="96"/>
      <c r="F139" s="96">
        <f>SUM(F131:F138)</f>
        <v>0</v>
      </c>
      <c r="G139" s="96"/>
      <c r="H139" s="96">
        <f>SUM(H131:H138)</f>
        <v>0</v>
      </c>
      <c r="I139" s="96"/>
      <c r="J139" s="96">
        <f>SUM(J131:J138)</f>
        <v>0</v>
      </c>
      <c r="K139" s="96"/>
      <c r="L139" s="96">
        <f>SUM(L131:L138)</f>
        <v>0</v>
      </c>
      <c r="M139" s="96"/>
      <c r="N139" s="96">
        <f>SUM(N131:N138)</f>
        <v>0</v>
      </c>
      <c r="O139" s="96"/>
      <c r="P139" s="96">
        <f>SUM(P131:P138)</f>
        <v>0</v>
      </c>
      <c r="Q139" s="96"/>
      <c r="R139" s="96">
        <f>SUM(R131:R138)</f>
        <v>0</v>
      </c>
      <c r="S139" s="96"/>
      <c r="T139" s="96">
        <f>SUM(T131:T138)</f>
        <v>0</v>
      </c>
      <c r="U139" s="96"/>
      <c r="V139" s="96">
        <f>SUM(V131:V138)</f>
        <v>0</v>
      </c>
      <c r="W139" s="96"/>
      <c r="X139" s="96">
        <f>SUM(X131:X138)</f>
        <v>0</v>
      </c>
      <c r="Y139" s="96"/>
      <c r="Z139" s="97">
        <f>SUM(Z131:Z138)</f>
        <v>0</v>
      </c>
      <c r="AA139" s="91"/>
    </row>
    <row r="140" spans="1:27" s="69" customFormat="1" ht="6" customHeight="1" thickTop="1" x14ac:dyDescent="0.3">
      <c r="AA140" s="91"/>
    </row>
    <row r="141" spans="1:27" s="69" customFormat="1" ht="12" customHeight="1" x14ac:dyDescent="0.3">
      <c r="A141" s="23" t="s">
        <v>53</v>
      </c>
      <c r="B141" s="44"/>
      <c r="C141" s="24"/>
      <c r="D141" s="26"/>
      <c r="E141" s="24"/>
      <c r="F141" s="26"/>
      <c r="G141" s="24"/>
      <c r="H141" s="26"/>
      <c r="I141" s="24"/>
      <c r="J141" s="26"/>
      <c r="K141" s="24"/>
      <c r="L141" s="26"/>
      <c r="M141" s="24"/>
      <c r="N141" s="26"/>
      <c r="O141" s="24"/>
      <c r="P141" s="24"/>
      <c r="Q141" s="24"/>
      <c r="R141" s="24"/>
      <c r="S141" s="24"/>
      <c r="T141" s="24"/>
      <c r="U141" s="24"/>
      <c r="V141" s="24"/>
      <c r="W141" s="24"/>
      <c r="X141" s="26"/>
      <c r="Y141" s="24"/>
      <c r="Z141" s="32"/>
      <c r="AA141" s="91"/>
    </row>
    <row r="142" spans="1:27" s="69" customFormat="1" ht="15" customHeight="1" x14ac:dyDescent="0.3">
      <c r="A142" s="92" t="s">
        <v>739</v>
      </c>
      <c r="B142" s="93">
        <f>SUM(C142:Z142)</f>
        <v>0</v>
      </c>
      <c r="C142" s="90"/>
      <c r="D142" s="98"/>
      <c r="E142" s="90"/>
      <c r="F142" s="98"/>
      <c r="G142" s="90"/>
      <c r="H142" s="98"/>
      <c r="I142" s="90"/>
      <c r="J142" s="98"/>
      <c r="K142" s="90"/>
      <c r="L142" s="98"/>
      <c r="M142" s="90"/>
      <c r="N142" s="98"/>
      <c r="O142" s="90"/>
      <c r="P142" s="75"/>
      <c r="Q142" s="90"/>
      <c r="R142" s="75"/>
      <c r="S142" s="90"/>
      <c r="T142" s="75"/>
      <c r="U142" s="90"/>
      <c r="V142" s="75"/>
      <c r="W142" s="90"/>
      <c r="X142" s="98"/>
      <c r="Y142" s="90"/>
      <c r="Z142" s="75"/>
      <c r="AA142" s="91"/>
    </row>
    <row r="143" spans="1:27" s="69" customFormat="1" ht="14.4" customHeight="1" x14ac:dyDescent="0.3">
      <c r="A143" s="117" t="s">
        <v>62</v>
      </c>
      <c r="B143" s="93">
        <f t="shared" ref="B143:B145" si="15">SUM(C143:Z143)</f>
        <v>0</v>
      </c>
      <c r="C143" s="90"/>
      <c r="D143" s="98"/>
      <c r="E143" s="90"/>
      <c r="F143" s="98"/>
      <c r="G143" s="90"/>
      <c r="H143" s="98"/>
      <c r="I143" s="90"/>
      <c r="J143" s="98"/>
      <c r="K143" s="90"/>
      <c r="L143" s="98"/>
      <c r="M143" s="90"/>
      <c r="N143" s="98"/>
      <c r="O143" s="90"/>
      <c r="P143" s="98"/>
      <c r="Q143" s="90"/>
      <c r="R143" s="98"/>
      <c r="S143" s="90"/>
      <c r="T143" s="98"/>
      <c r="U143" s="90"/>
      <c r="V143" s="98"/>
      <c r="W143" s="90"/>
      <c r="X143" s="98"/>
      <c r="Y143" s="90"/>
      <c r="Z143" s="98"/>
      <c r="AA143" s="91"/>
    </row>
    <row r="144" spans="1:27" s="69" customFormat="1" ht="14.4" customHeight="1" x14ac:dyDescent="0.3">
      <c r="A144" s="117" t="s">
        <v>62</v>
      </c>
      <c r="B144" s="93">
        <f t="shared" si="15"/>
        <v>0</v>
      </c>
      <c r="C144" s="90"/>
      <c r="D144" s="98"/>
      <c r="E144" s="90"/>
      <c r="F144" s="98"/>
      <c r="G144" s="90"/>
      <c r="H144" s="98"/>
      <c r="I144" s="90"/>
      <c r="J144" s="98"/>
      <c r="K144" s="90"/>
      <c r="L144" s="98"/>
      <c r="M144" s="90"/>
      <c r="N144" s="98"/>
      <c r="O144" s="90"/>
      <c r="P144" s="98"/>
      <c r="Q144" s="90"/>
      <c r="R144" s="98"/>
      <c r="S144" s="90"/>
      <c r="T144" s="98"/>
      <c r="U144" s="90"/>
      <c r="V144" s="98"/>
      <c r="W144" s="90"/>
      <c r="X144" s="98"/>
      <c r="Y144" s="90"/>
      <c r="Z144" s="98"/>
      <c r="AA144" s="91"/>
    </row>
    <row r="145" spans="1:27" s="69" customFormat="1" ht="14.4" customHeight="1" x14ac:dyDescent="0.3">
      <c r="A145" s="117" t="s">
        <v>62</v>
      </c>
      <c r="B145" s="93">
        <f t="shared" si="15"/>
        <v>0</v>
      </c>
      <c r="C145" s="90"/>
      <c r="D145" s="98"/>
      <c r="E145" s="90"/>
      <c r="F145" s="98"/>
      <c r="G145" s="90"/>
      <c r="H145" s="98"/>
      <c r="I145" s="90"/>
      <c r="J145" s="98"/>
      <c r="K145" s="90"/>
      <c r="L145" s="98"/>
      <c r="M145" s="90"/>
      <c r="N145" s="98"/>
      <c r="O145" s="90"/>
      <c r="P145" s="98"/>
      <c r="Q145" s="90"/>
      <c r="R145" s="98"/>
      <c r="S145" s="90"/>
      <c r="T145" s="98"/>
      <c r="U145" s="90"/>
      <c r="V145" s="98"/>
      <c r="W145" s="90"/>
      <c r="X145" s="98"/>
      <c r="Y145" s="90"/>
      <c r="Z145" s="98"/>
      <c r="AA145" s="91"/>
    </row>
    <row r="146" spans="1:27" s="69" customFormat="1" ht="12" customHeight="1" thickBot="1" x14ac:dyDescent="0.35">
      <c r="A146" s="95" t="s">
        <v>54</v>
      </c>
      <c r="B146" s="96">
        <f>SUM(B141:B145)</f>
        <v>0</v>
      </c>
      <c r="C146" s="96"/>
      <c r="D146" s="96">
        <f>SUM(D141:D145)</f>
        <v>0</v>
      </c>
      <c r="E146" s="96"/>
      <c r="F146" s="96">
        <f>SUM(F141:F145)</f>
        <v>0</v>
      </c>
      <c r="G146" s="96"/>
      <c r="H146" s="96">
        <f>SUM(H141:H145)</f>
        <v>0</v>
      </c>
      <c r="I146" s="96"/>
      <c r="J146" s="96">
        <f>SUM(J141:J145)</f>
        <v>0</v>
      </c>
      <c r="K146" s="96"/>
      <c r="L146" s="96">
        <f>SUM(L141:L145)</f>
        <v>0</v>
      </c>
      <c r="M146" s="96"/>
      <c r="N146" s="96">
        <f>SUM(N141:N145)</f>
        <v>0</v>
      </c>
      <c r="O146" s="96"/>
      <c r="P146" s="96">
        <f>SUM(P141:P145)</f>
        <v>0</v>
      </c>
      <c r="Q146" s="96"/>
      <c r="R146" s="96">
        <f>SUM(R141:R145)</f>
        <v>0</v>
      </c>
      <c r="S146" s="96"/>
      <c r="T146" s="96">
        <f>SUM(T141:T145)</f>
        <v>0</v>
      </c>
      <c r="U146" s="96"/>
      <c r="V146" s="96">
        <f>SUM(V141:V145)</f>
        <v>0</v>
      </c>
      <c r="W146" s="96"/>
      <c r="X146" s="96">
        <f>SUM(X141:X145)</f>
        <v>0</v>
      </c>
      <c r="Y146" s="96"/>
      <c r="Z146" s="97">
        <f>SUM(Z141:Z145)</f>
        <v>0</v>
      </c>
      <c r="AA146" s="91"/>
    </row>
    <row r="147" spans="1:27" s="69" customFormat="1" ht="6" customHeight="1" thickTop="1" x14ac:dyDescent="0.3">
      <c r="AA147" s="91"/>
    </row>
    <row r="148" spans="1:27" s="69" customFormat="1" ht="12" customHeight="1" x14ac:dyDescent="0.3">
      <c r="A148" s="23" t="s">
        <v>761</v>
      </c>
      <c r="B148" s="44"/>
      <c r="C148" s="24"/>
      <c r="D148" s="26"/>
      <c r="E148" s="24"/>
      <c r="F148" s="26"/>
      <c r="G148" s="24"/>
      <c r="H148" s="26"/>
      <c r="I148" s="24"/>
      <c r="J148" s="26"/>
      <c r="K148" s="24"/>
      <c r="L148" s="26"/>
      <c r="M148" s="24"/>
      <c r="N148" s="26"/>
      <c r="O148" s="24"/>
      <c r="P148" s="24"/>
      <c r="Q148" s="24"/>
      <c r="R148" s="24"/>
      <c r="S148" s="24"/>
      <c r="T148" s="24"/>
      <c r="U148" s="24"/>
      <c r="V148" s="24"/>
      <c r="W148" s="24"/>
      <c r="X148" s="26"/>
      <c r="Y148" s="24"/>
      <c r="Z148" s="32"/>
      <c r="AA148" s="91"/>
    </row>
    <row r="149" spans="1:27" s="69" customFormat="1" ht="14.4" customHeight="1" x14ac:dyDescent="0.3">
      <c r="A149" s="92" t="s">
        <v>762</v>
      </c>
      <c r="B149" s="93">
        <f>SUM(C149:Z149)</f>
        <v>0</v>
      </c>
      <c r="C149" s="90"/>
      <c r="D149" s="98"/>
      <c r="E149" s="90"/>
      <c r="F149" s="98"/>
      <c r="G149" s="90"/>
      <c r="H149" s="98"/>
      <c r="I149" s="90"/>
      <c r="J149" s="98"/>
      <c r="K149" s="90"/>
      <c r="L149" s="98"/>
      <c r="M149" s="90"/>
      <c r="N149" s="98"/>
      <c r="O149" s="90"/>
      <c r="P149" s="75"/>
      <c r="Q149" s="90"/>
      <c r="R149" s="75"/>
      <c r="S149" s="90"/>
      <c r="T149" s="75"/>
      <c r="U149" s="90"/>
      <c r="V149" s="75"/>
      <c r="W149" s="90"/>
      <c r="X149" s="98"/>
      <c r="Y149" s="90"/>
      <c r="Z149" s="75"/>
      <c r="AA149" s="91"/>
    </row>
    <row r="150" spans="1:27" s="69" customFormat="1" ht="14.4" customHeight="1" x14ac:dyDescent="0.3">
      <c r="A150" s="117" t="s">
        <v>62</v>
      </c>
      <c r="B150" s="93">
        <f t="shared" ref="B150:B152" si="16">SUM(C150:Z150)</f>
        <v>0</v>
      </c>
      <c r="C150" s="90"/>
      <c r="D150" s="98"/>
      <c r="E150" s="90"/>
      <c r="F150" s="98"/>
      <c r="G150" s="90"/>
      <c r="H150" s="98"/>
      <c r="I150" s="90"/>
      <c r="J150" s="98"/>
      <c r="K150" s="90"/>
      <c r="L150" s="98"/>
      <c r="M150" s="90"/>
      <c r="N150" s="98"/>
      <c r="O150" s="90"/>
      <c r="P150" s="98"/>
      <c r="Q150" s="90"/>
      <c r="R150" s="98"/>
      <c r="S150" s="90"/>
      <c r="T150" s="98"/>
      <c r="U150" s="90"/>
      <c r="V150" s="98"/>
      <c r="W150" s="90"/>
      <c r="X150" s="98"/>
      <c r="Y150" s="90"/>
      <c r="Z150" s="98"/>
      <c r="AA150" s="91"/>
    </row>
    <row r="151" spans="1:27" s="69" customFormat="1" ht="14.4" customHeight="1" x14ac:dyDescent="0.3">
      <c r="A151" s="117" t="s">
        <v>62</v>
      </c>
      <c r="B151" s="93">
        <f t="shared" si="16"/>
        <v>0</v>
      </c>
      <c r="C151" s="90"/>
      <c r="D151" s="98"/>
      <c r="E151" s="90"/>
      <c r="F151" s="98"/>
      <c r="G151" s="90"/>
      <c r="H151" s="98"/>
      <c r="I151" s="90"/>
      <c r="J151" s="98"/>
      <c r="K151" s="90"/>
      <c r="L151" s="98"/>
      <c r="M151" s="90"/>
      <c r="N151" s="98"/>
      <c r="O151" s="90"/>
      <c r="P151" s="98"/>
      <c r="Q151" s="90"/>
      <c r="R151" s="98"/>
      <c r="S151" s="90"/>
      <c r="T151" s="98"/>
      <c r="U151" s="90"/>
      <c r="V151" s="98"/>
      <c r="W151" s="90"/>
      <c r="X151" s="98"/>
      <c r="Y151" s="90"/>
      <c r="Z151" s="98"/>
      <c r="AA151" s="91"/>
    </row>
    <row r="152" spans="1:27" s="69" customFormat="1" ht="14.4" customHeight="1" x14ac:dyDescent="0.3">
      <c r="A152" s="117" t="s">
        <v>62</v>
      </c>
      <c r="B152" s="93">
        <f t="shared" si="16"/>
        <v>0</v>
      </c>
      <c r="C152" s="90"/>
      <c r="D152" s="98"/>
      <c r="E152" s="90"/>
      <c r="F152" s="98"/>
      <c r="G152" s="90"/>
      <c r="H152" s="98"/>
      <c r="I152" s="90"/>
      <c r="J152" s="98"/>
      <c r="K152" s="90"/>
      <c r="L152" s="98"/>
      <c r="M152" s="90"/>
      <c r="N152" s="98"/>
      <c r="O152" s="90"/>
      <c r="P152" s="98"/>
      <c r="Q152" s="90"/>
      <c r="R152" s="98"/>
      <c r="S152" s="90"/>
      <c r="T152" s="98"/>
      <c r="U152" s="90"/>
      <c r="V152" s="98"/>
      <c r="W152" s="90"/>
      <c r="X152" s="98"/>
      <c r="Y152" s="90"/>
      <c r="Z152" s="98"/>
      <c r="AA152" s="91"/>
    </row>
    <row r="153" spans="1:27" s="69" customFormat="1" ht="12" customHeight="1" thickBot="1" x14ac:dyDescent="0.35">
      <c r="A153" s="95" t="s">
        <v>763</v>
      </c>
      <c r="B153" s="96">
        <f>SUM(B148:B152)</f>
        <v>0</v>
      </c>
      <c r="C153" s="96"/>
      <c r="D153" s="96">
        <f>SUM(D148:D152)</f>
        <v>0</v>
      </c>
      <c r="E153" s="96"/>
      <c r="F153" s="96">
        <f>SUM(F148:F152)</f>
        <v>0</v>
      </c>
      <c r="G153" s="96"/>
      <c r="H153" s="96">
        <f>SUM(H148:H152)</f>
        <v>0</v>
      </c>
      <c r="I153" s="96"/>
      <c r="J153" s="96">
        <f>SUM(J148:J152)</f>
        <v>0</v>
      </c>
      <c r="K153" s="96"/>
      <c r="L153" s="96">
        <f>SUM(L148:L152)</f>
        <v>0</v>
      </c>
      <c r="M153" s="96"/>
      <c r="N153" s="96">
        <f>SUM(N148:N152)</f>
        <v>0</v>
      </c>
      <c r="O153" s="96"/>
      <c r="P153" s="96">
        <f>SUM(P148:P152)</f>
        <v>0</v>
      </c>
      <c r="Q153" s="96"/>
      <c r="R153" s="96">
        <f>SUM(R148:R152)</f>
        <v>0</v>
      </c>
      <c r="S153" s="96"/>
      <c r="T153" s="96">
        <f>SUM(T148:T152)</f>
        <v>0</v>
      </c>
      <c r="U153" s="96"/>
      <c r="V153" s="96">
        <f>SUM(V148:V152)</f>
        <v>0</v>
      </c>
      <c r="W153" s="96"/>
      <c r="X153" s="96">
        <f>SUM(X148:X152)</f>
        <v>0</v>
      </c>
      <c r="Y153" s="96"/>
      <c r="Z153" s="97">
        <f>SUM(Z148:Z152)</f>
        <v>0</v>
      </c>
      <c r="AA153" s="91"/>
    </row>
    <row r="154" spans="1:27" s="69" customFormat="1" ht="6" customHeight="1" thickTop="1" x14ac:dyDescent="0.3">
      <c r="AA154" s="91"/>
    </row>
    <row r="155" spans="1:27" s="69" customFormat="1" ht="12" customHeight="1" thickBot="1" x14ac:dyDescent="0.35">
      <c r="A155" s="23" t="s">
        <v>55</v>
      </c>
      <c r="B155" s="101">
        <f>SUM(D155:Z155)</f>
        <v>0</v>
      </c>
      <c r="C155" s="101"/>
      <c r="D155" s="101">
        <f>SUM(D85+D97+D113+D120+D129+D139+D146+D153)+D164</f>
        <v>0</v>
      </c>
      <c r="E155" s="101"/>
      <c r="F155" s="101">
        <f>SUM(F85+F97+F113+F120+F129+F139+F146+F153)</f>
        <v>0</v>
      </c>
      <c r="G155" s="101"/>
      <c r="H155" s="101">
        <f>SUM(H85+H97+H113+H120+H129+H139+H146+H153)</f>
        <v>0</v>
      </c>
      <c r="I155" s="101"/>
      <c r="J155" s="101">
        <f>SUM(J85+J97+J113+J120+J129+J139+J146+J153)</f>
        <v>0</v>
      </c>
      <c r="K155" s="101"/>
      <c r="L155" s="101">
        <f>SUM(L85+L97+L113+L120+L129+L139+L146+L153)</f>
        <v>0</v>
      </c>
      <c r="M155" s="101"/>
      <c r="N155" s="101">
        <f>SUM(N85+N97+N113+N120+N129+N139+N146+N153)</f>
        <v>0</v>
      </c>
      <c r="O155" s="101"/>
      <c r="P155" s="101">
        <f>SUM(P85+P97+P113+P120+P129+P139+P146+P153)</f>
        <v>0</v>
      </c>
      <c r="Q155" s="101"/>
      <c r="R155" s="101">
        <f>SUM(R85+R97+R113+R120+R129+R139+R146+R153)</f>
        <v>0</v>
      </c>
      <c r="S155" s="101"/>
      <c r="T155" s="101">
        <f>SUM(T85+T97+T113+T120+T129+T139+T146+T153)</f>
        <v>0</v>
      </c>
      <c r="U155" s="101"/>
      <c r="V155" s="101">
        <f>SUM(V85+V97+V113+V120+V129+V139+V146+V153)</f>
        <v>0</v>
      </c>
      <c r="W155" s="101"/>
      <c r="X155" s="101">
        <f>SUM(X85+X97+X113+X120+X129+X139+X146+X153)</f>
        <v>0</v>
      </c>
      <c r="Y155" s="101"/>
      <c r="Z155" s="102">
        <f>SUM(Z85+Z97+Z113+Z120+Z129+Z139+Z146+Z153)</f>
        <v>0</v>
      </c>
      <c r="AA155" s="91"/>
    </row>
    <row r="156" spans="1:27" s="69" customFormat="1" ht="6" customHeight="1" thickTop="1" x14ac:dyDescent="0.3"/>
    <row r="157" spans="1:27" s="69" customFormat="1" ht="12" customHeight="1" x14ac:dyDescent="0.3">
      <c r="A157" s="103" t="s">
        <v>747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5"/>
      <c r="AA157" s="106"/>
    </row>
    <row r="158" spans="1:27" s="69" customFormat="1" ht="15" customHeight="1" x14ac:dyDescent="0.3">
      <c r="A158" s="107" t="s">
        <v>750</v>
      </c>
      <c r="B158" s="108">
        <f>SUM(C158:Z158)</f>
        <v>0</v>
      </c>
      <c r="C158" s="106"/>
      <c r="D158" s="75"/>
      <c r="E158" s="106"/>
      <c r="F158" s="75"/>
      <c r="G158" s="106"/>
      <c r="H158" s="75"/>
      <c r="I158" s="106"/>
      <c r="J158" s="75"/>
      <c r="K158" s="106"/>
      <c r="L158" s="75"/>
      <c r="M158" s="106"/>
      <c r="N158" s="75"/>
      <c r="O158" s="106"/>
      <c r="P158" s="75"/>
      <c r="Q158" s="106"/>
      <c r="R158" s="75"/>
      <c r="S158" s="106"/>
      <c r="T158" s="75"/>
      <c r="U158" s="106"/>
      <c r="V158" s="75"/>
      <c r="W158" s="106"/>
      <c r="X158" s="75"/>
      <c r="Y158" s="106"/>
      <c r="Z158" s="75"/>
      <c r="AA158" s="106"/>
    </row>
    <row r="159" spans="1:27" s="69" customFormat="1" ht="15" customHeight="1" x14ac:dyDescent="0.3">
      <c r="A159" s="107" t="s">
        <v>744</v>
      </c>
      <c r="B159" s="108">
        <f>B68-B155</f>
        <v>0</v>
      </c>
      <c r="C159" s="108"/>
      <c r="D159" s="108">
        <f>D68-D155</f>
        <v>0</v>
      </c>
      <c r="E159" s="108"/>
      <c r="F159" s="108">
        <f>F68-F155</f>
        <v>0</v>
      </c>
      <c r="G159" s="108"/>
      <c r="H159" s="108">
        <f>H68-H155</f>
        <v>0</v>
      </c>
      <c r="I159" s="108"/>
      <c r="J159" s="108">
        <f>J68-J155</f>
        <v>0</v>
      </c>
      <c r="K159" s="108"/>
      <c r="L159" s="108">
        <f>L68-L155</f>
        <v>0</v>
      </c>
      <c r="M159" s="108"/>
      <c r="N159" s="108">
        <f>N68-N155</f>
        <v>0</v>
      </c>
      <c r="O159" s="108"/>
      <c r="P159" s="108">
        <f>P68-P155</f>
        <v>0</v>
      </c>
      <c r="Q159" s="108"/>
      <c r="R159" s="108">
        <f>R68-R155</f>
        <v>0</v>
      </c>
      <c r="S159" s="108"/>
      <c r="T159" s="108">
        <f>T68-T155</f>
        <v>0</v>
      </c>
      <c r="U159" s="108"/>
      <c r="V159" s="108">
        <f>V68-V155</f>
        <v>0</v>
      </c>
      <c r="W159" s="108"/>
      <c r="X159" s="108">
        <f>X68-X155</f>
        <v>0</v>
      </c>
      <c r="Y159" s="108"/>
      <c r="Z159" s="109">
        <f>Z68-Z155</f>
        <v>0</v>
      </c>
      <c r="AA159" s="106"/>
    </row>
    <row r="160" spans="1:27" s="69" customFormat="1" ht="15" customHeight="1" x14ac:dyDescent="0.3">
      <c r="A160" s="107" t="s">
        <v>745</v>
      </c>
      <c r="B160" s="108">
        <f>SUM(C160:Z160)</f>
        <v>0</v>
      </c>
      <c r="C160" s="106"/>
      <c r="D160" s="75"/>
      <c r="E160" s="106"/>
      <c r="F160" s="75"/>
      <c r="G160" s="106"/>
      <c r="H160" s="75"/>
      <c r="I160" s="106"/>
      <c r="J160" s="75"/>
      <c r="K160" s="106"/>
      <c r="L160" s="75"/>
      <c r="M160" s="106"/>
      <c r="N160" s="75"/>
      <c r="O160" s="106"/>
      <c r="P160" s="75"/>
      <c r="Q160" s="106"/>
      <c r="R160" s="75"/>
      <c r="S160" s="106"/>
      <c r="T160" s="75"/>
      <c r="U160" s="106"/>
      <c r="V160" s="75"/>
      <c r="W160" s="106"/>
      <c r="X160" s="75"/>
      <c r="Y160" s="106"/>
      <c r="Z160" s="75"/>
      <c r="AA160" s="106"/>
    </row>
    <row r="161" spans="1:27" s="69" customFormat="1" ht="15" customHeight="1" x14ac:dyDescent="0.3">
      <c r="A161" s="107" t="s">
        <v>746</v>
      </c>
      <c r="B161" s="108">
        <f>SUM(C161:Z161)</f>
        <v>0</v>
      </c>
      <c r="C161" s="106"/>
      <c r="D161" s="75"/>
      <c r="E161" s="106"/>
      <c r="F161" s="75"/>
      <c r="G161" s="106"/>
      <c r="H161" s="75"/>
      <c r="I161" s="106"/>
      <c r="J161" s="75"/>
      <c r="K161" s="106"/>
      <c r="L161" s="75"/>
      <c r="M161" s="106"/>
      <c r="N161" s="75"/>
      <c r="O161" s="106"/>
      <c r="P161" s="75"/>
      <c r="Q161" s="106"/>
      <c r="R161" s="75"/>
      <c r="S161" s="106"/>
      <c r="T161" s="75"/>
      <c r="U161" s="106"/>
      <c r="V161" s="75"/>
      <c r="W161" s="106"/>
      <c r="X161" s="75"/>
      <c r="Y161" s="106"/>
      <c r="Z161" s="75"/>
      <c r="AA161" s="106"/>
    </row>
    <row r="162" spans="1:27" s="69" customFormat="1" ht="15" customHeight="1" x14ac:dyDescent="0.3">
      <c r="A162" s="107" t="s">
        <v>740</v>
      </c>
      <c r="B162" s="110">
        <f>SUM(C162:Z162)</f>
        <v>0</v>
      </c>
      <c r="C162" s="110"/>
      <c r="D162" s="111"/>
      <c r="E162" s="106"/>
      <c r="F162" s="111"/>
      <c r="G162" s="106"/>
      <c r="H162" s="111"/>
      <c r="I162" s="106"/>
      <c r="J162" s="111"/>
      <c r="K162" s="106"/>
      <c r="L162" s="111"/>
      <c r="M162" s="106"/>
      <c r="N162" s="111"/>
      <c r="O162" s="106"/>
      <c r="P162" s="111"/>
      <c r="Q162" s="106"/>
      <c r="R162" s="111"/>
      <c r="S162" s="106"/>
      <c r="T162" s="111"/>
      <c r="U162" s="106"/>
      <c r="V162" s="111"/>
      <c r="W162" s="106"/>
      <c r="X162" s="111"/>
      <c r="Y162" s="106"/>
      <c r="Z162" s="111"/>
      <c r="AA162" s="106"/>
    </row>
    <row r="163" spans="1:27" s="69" customFormat="1" ht="15" customHeight="1" x14ac:dyDescent="0.3">
      <c r="A163" s="112" t="s">
        <v>789</v>
      </c>
      <c r="B163" s="110">
        <f>SUM(C163:Z163)</f>
        <v>0</v>
      </c>
      <c r="C163" s="110"/>
      <c r="D163" s="111"/>
      <c r="E163" s="106"/>
      <c r="F163" s="111"/>
      <c r="G163" s="106"/>
      <c r="H163" s="111"/>
      <c r="I163" s="106"/>
      <c r="J163" s="111"/>
      <c r="K163" s="106"/>
      <c r="L163" s="111"/>
      <c r="M163" s="106"/>
      <c r="N163" s="111"/>
      <c r="O163" s="106"/>
      <c r="P163" s="111"/>
      <c r="Q163" s="106"/>
      <c r="R163" s="111"/>
      <c r="S163" s="106"/>
      <c r="T163" s="111"/>
      <c r="U163" s="106"/>
      <c r="V163" s="111"/>
      <c r="W163" s="106"/>
      <c r="X163" s="111"/>
      <c r="Y163" s="106"/>
      <c r="Z163" s="111"/>
      <c r="AA163" s="106"/>
    </row>
    <row r="164" spans="1:27" s="69" customFormat="1" ht="15" customHeight="1" x14ac:dyDescent="0.3">
      <c r="A164" s="112" t="s">
        <v>790</v>
      </c>
      <c r="B164" s="110">
        <f>SUM(C164:Z164)</f>
        <v>0</v>
      </c>
      <c r="C164" s="110"/>
      <c r="D164" s="111"/>
      <c r="E164" s="106"/>
      <c r="F164" s="111"/>
      <c r="G164" s="106"/>
      <c r="H164" s="111"/>
      <c r="I164" s="106"/>
      <c r="J164" s="111"/>
      <c r="K164" s="106"/>
      <c r="L164" s="111"/>
      <c r="M164" s="106"/>
      <c r="N164" s="111"/>
      <c r="O164" s="106"/>
      <c r="P164" s="111"/>
      <c r="Q164" s="106"/>
      <c r="R164" s="111"/>
      <c r="S164" s="106"/>
      <c r="T164" s="111"/>
      <c r="U164" s="106"/>
      <c r="V164" s="111"/>
      <c r="W164" s="106"/>
      <c r="X164" s="111"/>
      <c r="Y164" s="106"/>
      <c r="Z164" s="111"/>
      <c r="AA164" s="106"/>
    </row>
    <row r="165" spans="1:27" s="69" customFormat="1" ht="12" customHeight="1" thickBot="1" x14ac:dyDescent="0.35">
      <c r="A165" s="103" t="str">
        <f>_xlfn.CONCAT("ENDING FUND BALANCE",IF(B165&lt;&gt;Cover!C28,"; &lt;&gt; Cover tab",""),IF(B165&lt;&gt;'Cash &amp; Investments'!G3,"; &lt;&gt; Cash &amp; Investments",""))</f>
        <v>ENDING FUND BALANCE</v>
      </c>
      <c r="B165" s="113">
        <f>ROUND(SUM(B158:B160)-B161+B162,2)</f>
        <v>0</v>
      </c>
      <c r="C165" s="113">
        <f t="shared" ref="C165:Z165" si="17">ROUND(SUM(C158:C160)-C161+C162,2)</f>
        <v>0</v>
      </c>
      <c r="D165" s="113">
        <f>ROUND(SUM(D158:D160)-D161+D162,2)</f>
        <v>0</v>
      </c>
      <c r="E165" s="113">
        <f t="shared" si="17"/>
        <v>0</v>
      </c>
      <c r="F165" s="113">
        <f t="shared" si="17"/>
        <v>0</v>
      </c>
      <c r="G165" s="113">
        <f t="shared" si="17"/>
        <v>0</v>
      </c>
      <c r="H165" s="113">
        <f t="shared" si="17"/>
        <v>0</v>
      </c>
      <c r="I165" s="113">
        <f t="shared" si="17"/>
        <v>0</v>
      </c>
      <c r="J165" s="113">
        <f t="shared" si="17"/>
        <v>0</v>
      </c>
      <c r="K165" s="113">
        <f t="shared" si="17"/>
        <v>0</v>
      </c>
      <c r="L165" s="113">
        <f t="shared" si="17"/>
        <v>0</v>
      </c>
      <c r="M165" s="113">
        <f t="shared" si="17"/>
        <v>0</v>
      </c>
      <c r="N165" s="113">
        <f t="shared" si="17"/>
        <v>0</v>
      </c>
      <c r="O165" s="113">
        <f t="shared" si="17"/>
        <v>0</v>
      </c>
      <c r="P165" s="113">
        <f t="shared" si="17"/>
        <v>0</v>
      </c>
      <c r="Q165" s="113">
        <f t="shared" si="17"/>
        <v>0</v>
      </c>
      <c r="R165" s="113">
        <f t="shared" si="17"/>
        <v>0</v>
      </c>
      <c r="S165" s="113">
        <f t="shared" si="17"/>
        <v>0</v>
      </c>
      <c r="T165" s="113">
        <f t="shared" si="17"/>
        <v>0</v>
      </c>
      <c r="U165" s="113">
        <f t="shared" si="17"/>
        <v>0</v>
      </c>
      <c r="V165" s="113">
        <f t="shared" si="17"/>
        <v>0</v>
      </c>
      <c r="W165" s="113">
        <f t="shared" si="17"/>
        <v>0</v>
      </c>
      <c r="X165" s="113">
        <f t="shared" si="17"/>
        <v>0</v>
      </c>
      <c r="Y165" s="113">
        <f t="shared" si="17"/>
        <v>0</v>
      </c>
      <c r="Z165" s="113">
        <f t="shared" si="17"/>
        <v>0</v>
      </c>
      <c r="AA165" s="106"/>
    </row>
    <row r="166" spans="1:27" ht="24" customHeight="1" thickTop="1" x14ac:dyDescent="0.3"/>
  </sheetData>
  <sheetProtection algorithmName="SHA-512" hashValue="TDcr4H2yTn8tUDdUdLZm/sOe2QP1X3ouBXNtWh8twf91q7qMMn7w2AacqwMGUuMosSEI38BW3w3oyDUWU3UMcQ==" saltValue="eR+y/oukULVK6m1wFqM5mA==" spinCount="100000" sheet="1" formatColumns="0" formatRows="0" selectLockedCells="1"/>
  <conditionalFormatting sqref="B3:Z4">
    <cfRule type="containsText" dxfId="12" priority="8" operator="containsText" text="example:">
      <formula>NOT(ISERROR(SEARCH("example:",B3)))</formula>
    </cfRule>
  </conditionalFormatting>
  <conditionalFormatting sqref="A3:A68">
    <cfRule type="containsText" dxfId="11" priority="5" operator="containsText" text="(Insert extra">
      <formula>NOT(ISERROR(SEARCH("(Insert extra",A3)))</formula>
    </cfRule>
  </conditionalFormatting>
  <conditionalFormatting sqref="A71:A155">
    <cfRule type="containsText" dxfId="10" priority="4" operator="containsText" text="(Insert extra">
      <formula>NOT(ISERROR(SEARCH("(Insert extra",A71)))</formula>
    </cfRule>
  </conditionalFormatting>
  <conditionalFormatting sqref="A165:Z165">
    <cfRule type="containsText" dxfId="9" priority="3" operator="containsText" text="&lt;&gt;">
      <formula>NOT(ISERROR(SEARCH("&lt;&gt;",A165)))</formula>
    </cfRule>
  </conditionalFormatting>
  <conditionalFormatting sqref="B5">
    <cfRule type="containsText" dxfId="8" priority="1" operator="containsText" text="(Insert extra">
      <formula>NOT(ISERROR(SEARCH("(Insert extra",B5)))</formula>
    </cfRule>
  </conditionalFormatting>
  <pageMargins left="0.05" right="0.05" top="0.05" bottom="0.05" header="0.3" footer="0.3"/>
  <pageSetup scale="68" orientation="portrait" r:id="rId1"/>
  <rowBreaks count="1" manualBreakCount="1">
    <brk id="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C2A6-491D-46B1-83F8-B2AAA9741955}">
  <sheetPr>
    <tabColor theme="9" tint="0.39997558519241921"/>
  </sheetPr>
  <dimension ref="A1:J24"/>
  <sheetViews>
    <sheetView topLeftCell="A3" zoomScaleNormal="100" workbookViewId="0">
      <pane ySplit="2" topLeftCell="A5" activePane="bottomLeft" state="frozen"/>
      <selection activeCell="A3" sqref="A3"/>
      <selection pane="bottomLeft" activeCell="A5" sqref="A5"/>
    </sheetView>
  </sheetViews>
  <sheetFormatPr defaultColWidth="9.109375" defaultRowHeight="14.4" x14ac:dyDescent="0.3"/>
  <cols>
    <col min="1" max="1" width="19.33203125" style="19" customWidth="1"/>
    <col min="2" max="2" width="13.6640625" style="19" customWidth="1"/>
    <col min="3" max="3" width="30.6640625" style="19" customWidth="1"/>
    <col min="4" max="4" width="16.33203125" style="19" customWidth="1"/>
    <col min="5" max="5" width="18.109375" style="19" customWidth="1"/>
    <col min="6" max="6" width="16.33203125" style="19" customWidth="1"/>
    <col min="7" max="7" width="15.6640625" style="30" customWidth="1"/>
    <col min="8" max="8" width="26.6640625" style="19" customWidth="1"/>
    <col min="9" max="9" width="9.109375" style="19"/>
    <col min="10" max="10" width="13.5546875" style="19" hidden="1" customWidth="1"/>
    <col min="11" max="16384" width="9.109375" style="19"/>
  </cols>
  <sheetData>
    <row r="1" spans="1:10" ht="18" x14ac:dyDescent="0.35">
      <c r="A1" s="57" t="str">
        <f>_xlfn.CONCAT("Local Government Name:  ",Cover!C5)</f>
        <v xml:space="preserve">Local Government Name:  </v>
      </c>
    </row>
    <row r="2" spans="1:10" ht="18" x14ac:dyDescent="0.35">
      <c r="A2" s="57" t="str">
        <f>_xlfn.CONCAT("Report Period:  ",TEXT(Cover!C15,"mmmm dd"),", ",Cover!C17)</f>
        <v xml:space="preserve">Report Period:  January 00, </v>
      </c>
    </row>
    <row r="3" spans="1:10" ht="30" customHeight="1" x14ac:dyDescent="0.3">
      <c r="A3" s="140" t="str">
        <f>_xlfn.CONCAT("Cash &amp; Investments",IF(G3&lt;&gt;Cover!C28,"; &lt;&gt; Cover tab",""),IF(G3&lt;&gt;Activities!B165,"; &lt;&gt; Activities",""))</f>
        <v>Cash &amp; Investments</v>
      </c>
      <c r="B3" s="141"/>
      <c r="C3" s="141"/>
      <c r="D3" s="27"/>
      <c r="E3" s="35"/>
      <c r="F3" s="27" t="s">
        <v>64</v>
      </c>
      <c r="G3" s="28">
        <f>ROUND(SUM(G4:G24),2)</f>
        <v>0</v>
      </c>
      <c r="H3" s="29"/>
    </row>
    <row r="4" spans="1:10" s="66" customFormat="1" ht="28.2" customHeight="1" x14ac:dyDescent="0.3">
      <c r="A4" s="64" t="s">
        <v>65</v>
      </c>
      <c r="B4" s="64" t="s">
        <v>63</v>
      </c>
      <c r="C4" s="64" t="s">
        <v>75</v>
      </c>
      <c r="D4" s="64" t="s">
        <v>743</v>
      </c>
      <c r="E4" s="64" t="s">
        <v>741</v>
      </c>
      <c r="F4" s="64" t="s">
        <v>742</v>
      </c>
      <c r="G4" s="65" t="s">
        <v>66</v>
      </c>
      <c r="J4" s="67" t="s">
        <v>63</v>
      </c>
    </row>
    <row r="5" spans="1:10" ht="16.2" customHeight="1" x14ac:dyDescent="0.3">
      <c r="A5" s="18"/>
      <c r="B5" s="18"/>
      <c r="C5" s="18"/>
      <c r="D5" s="42"/>
      <c r="E5" s="42"/>
      <c r="F5" s="42"/>
      <c r="G5" s="31">
        <f>SUM(D5-E5+F5)</f>
        <v>0</v>
      </c>
      <c r="J5" s="19" t="s">
        <v>67</v>
      </c>
    </row>
    <row r="6" spans="1:10" ht="16.2" customHeight="1" x14ac:dyDescent="0.3">
      <c r="A6" s="18"/>
      <c r="B6" s="18"/>
      <c r="C6" s="18"/>
      <c r="D6" s="42"/>
      <c r="E6" s="42"/>
      <c r="F6" s="42"/>
      <c r="G6" s="31">
        <f t="shared" ref="G6:G24" si="0">SUM(D6-E6+F6)</f>
        <v>0</v>
      </c>
      <c r="J6" s="19" t="s">
        <v>68</v>
      </c>
    </row>
    <row r="7" spans="1:10" ht="16.2" customHeight="1" x14ac:dyDescent="0.3">
      <c r="A7" s="18"/>
      <c r="B7" s="18"/>
      <c r="C7" s="18"/>
      <c r="D7" s="42"/>
      <c r="E7" s="42"/>
      <c r="F7" s="42"/>
      <c r="G7" s="31">
        <f t="shared" si="0"/>
        <v>0</v>
      </c>
      <c r="J7" s="19" t="s">
        <v>69</v>
      </c>
    </row>
    <row r="8" spans="1:10" ht="16.2" customHeight="1" x14ac:dyDescent="0.3">
      <c r="A8" s="18"/>
      <c r="B8" s="18"/>
      <c r="C8" s="18"/>
      <c r="D8" s="42"/>
      <c r="E8" s="42"/>
      <c r="F8" s="42"/>
      <c r="G8" s="31">
        <f t="shared" si="0"/>
        <v>0</v>
      </c>
      <c r="J8" s="19" t="s">
        <v>70</v>
      </c>
    </row>
    <row r="9" spans="1:10" ht="16.2" customHeight="1" x14ac:dyDescent="0.3">
      <c r="A9" s="18"/>
      <c r="B9" s="18"/>
      <c r="C9" s="18"/>
      <c r="D9" s="42"/>
      <c r="E9" s="42"/>
      <c r="F9" s="42"/>
      <c r="G9" s="31">
        <f t="shared" si="0"/>
        <v>0</v>
      </c>
      <c r="J9" s="19" t="s">
        <v>71</v>
      </c>
    </row>
    <row r="10" spans="1:10" ht="16.2" customHeight="1" x14ac:dyDescent="0.3">
      <c r="A10" s="18"/>
      <c r="B10" s="18"/>
      <c r="C10" s="18"/>
      <c r="D10" s="42"/>
      <c r="E10" s="42"/>
      <c r="F10" s="42"/>
      <c r="G10" s="31">
        <f t="shared" si="0"/>
        <v>0</v>
      </c>
    </row>
    <row r="11" spans="1:10" ht="16.2" customHeight="1" x14ac:dyDescent="0.3">
      <c r="A11" s="18"/>
      <c r="B11" s="18"/>
      <c r="C11" s="18"/>
      <c r="D11" s="42"/>
      <c r="E11" s="42"/>
      <c r="F11" s="42"/>
      <c r="G11" s="31">
        <f t="shared" si="0"/>
        <v>0</v>
      </c>
    </row>
    <row r="12" spans="1:10" ht="16.2" customHeight="1" x14ac:dyDescent="0.3">
      <c r="A12" s="18"/>
      <c r="B12" s="18"/>
      <c r="C12" s="18"/>
      <c r="D12" s="42"/>
      <c r="E12" s="42"/>
      <c r="F12" s="42"/>
      <c r="G12" s="31">
        <f t="shared" si="0"/>
        <v>0</v>
      </c>
    </row>
    <row r="13" spans="1:10" ht="16.2" customHeight="1" x14ac:dyDescent="0.3">
      <c r="A13" s="18"/>
      <c r="B13" s="18"/>
      <c r="C13" s="18"/>
      <c r="D13" s="42"/>
      <c r="E13" s="42"/>
      <c r="F13" s="42"/>
      <c r="G13" s="31">
        <f t="shared" si="0"/>
        <v>0</v>
      </c>
    </row>
    <row r="14" spans="1:10" ht="16.2" customHeight="1" x14ac:dyDescent="0.3">
      <c r="A14" s="18"/>
      <c r="B14" s="18"/>
      <c r="C14" s="18"/>
      <c r="D14" s="42"/>
      <c r="E14" s="42"/>
      <c r="F14" s="42"/>
      <c r="G14" s="31">
        <f t="shared" si="0"/>
        <v>0</v>
      </c>
    </row>
    <row r="15" spans="1:10" ht="16.2" customHeight="1" x14ac:dyDescent="0.3">
      <c r="A15" s="18"/>
      <c r="B15" s="18"/>
      <c r="C15" s="18"/>
      <c r="D15" s="42"/>
      <c r="E15" s="42"/>
      <c r="F15" s="42"/>
      <c r="G15" s="31">
        <f t="shared" si="0"/>
        <v>0</v>
      </c>
    </row>
    <row r="16" spans="1:10" ht="16.2" customHeight="1" x14ac:dyDescent="0.3">
      <c r="A16" s="18"/>
      <c r="B16" s="18"/>
      <c r="C16" s="18"/>
      <c r="D16" s="42"/>
      <c r="E16" s="42"/>
      <c r="F16" s="42"/>
      <c r="G16" s="31">
        <f t="shared" si="0"/>
        <v>0</v>
      </c>
    </row>
    <row r="17" spans="1:7" ht="16.2" customHeight="1" x14ac:dyDescent="0.3">
      <c r="A17" s="18"/>
      <c r="B17" s="18"/>
      <c r="C17" s="18"/>
      <c r="D17" s="42"/>
      <c r="E17" s="42"/>
      <c r="F17" s="42"/>
      <c r="G17" s="31">
        <f t="shared" si="0"/>
        <v>0</v>
      </c>
    </row>
    <row r="18" spans="1:7" ht="16.2" customHeight="1" x14ac:dyDescent="0.3">
      <c r="A18" s="18"/>
      <c r="B18" s="18"/>
      <c r="C18" s="18"/>
      <c r="D18" s="42"/>
      <c r="E18" s="42"/>
      <c r="F18" s="42"/>
      <c r="G18" s="31">
        <f t="shared" si="0"/>
        <v>0</v>
      </c>
    </row>
    <row r="19" spans="1:7" ht="16.2" customHeight="1" x14ac:dyDescent="0.3">
      <c r="A19" s="18"/>
      <c r="B19" s="18"/>
      <c r="C19" s="18"/>
      <c r="D19" s="42"/>
      <c r="E19" s="42"/>
      <c r="F19" s="42"/>
      <c r="G19" s="31">
        <f t="shared" si="0"/>
        <v>0</v>
      </c>
    </row>
    <row r="20" spans="1:7" ht="16.2" customHeight="1" x14ac:dyDescent="0.3">
      <c r="A20" s="18"/>
      <c r="B20" s="18"/>
      <c r="C20" s="18"/>
      <c r="D20" s="42"/>
      <c r="E20" s="42"/>
      <c r="F20" s="42"/>
      <c r="G20" s="31">
        <f t="shared" si="0"/>
        <v>0</v>
      </c>
    </row>
    <row r="21" spans="1:7" ht="16.2" customHeight="1" x14ac:dyDescent="0.3">
      <c r="A21" s="18"/>
      <c r="B21" s="18"/>
      <c r="C21" s="18"/>
      <c r="D21" s="42"/>
      <c r="E21" s="42"/>
      <c r="F21" s="42"/>
      <c r="G21" s="31">
        <f t="shared" si="0"/>
        <v>0</v>
      </c>
    </row>
    <row r="22" spans="1:7" ht="16.2" customHeight="1" x14ac:dyDescent="0.3">
      <c r="A22" s="18"/>
      <c r="B22" s="18"/>
      <c r="C22" s="18"/>
      <c r="D22" s="42"/>
      <c r="E22" s="42"/>
      <c r="F22" s="42"/>
      <c r="G22" s="31">
        <f t="shared" si="0"/>
        <v>0</v>
      </c>
    </row>
    <row r="23" spans="1:7" ht="16.2" customHeight="1" x14ac:dyDescent="0.3">
      <c r="A23" s="18"/>
      <c r="B23" s="18"/>
      <c r="C23" s="18"/>
      <c r="D23" s="42"/>
      <c r="E23" s="42"/>
      <c r="F23" s="42"/>
      <c r="G23" s="31">
        <f t="shared" si="0"/>
        <v>0</v>
      </c>
    </row>
    <row r="24" spans="1:7" ht="16.2" customHeight="1" x14ac:dyDescent="0.3">
      <c r="A24" s="18"/>
      <c r="B24" s="18"/>
      <c r="C24" s="18"/>
      <c r="D24" s="42"/>
      <c r="E24" s="42"/>
      <c r="F24" s="42"/>
      <c r="G24" s="31">
        <f t="shared" si="0"/>
        <v>0</v>
      </c>
    </row>
  </sheetData>
  <sheetProtection algorithmName="SHA-512" hashValue="E4PTj6LkoqVdGtv+7ad5YAEOwmvcPcVuPDWQ9qxjQsTAvbscvnoF3qituavDWQIRZOew6VuZacuCm4KfBIUaNg==" saltValue="Wwh+/39WWKJjtiv3CJudUg==" spinCount="100000" sheet="1" objects="1" scenarios="1" selectLockedCells="1"/>
  <mergeCells count="1">
    <mergeCell ref="A3:C3"/>
  </mergeCells>
  <conditionalFormatting sqref="A3 D3:G3">
    <cfRule type="containsText" dxfId="7" priority="1" operator="containsText" text="&lt;&gt;">
      <formula>NOT(ISERROR(SEARCH("&lt;&gt;",A3)))</formula>
    </cfRule>
  </conditionalFormatting>
  <dataValidations count="1">
    <dataValidation type="list" allowBlank="1" showInputMessage="1" showErrorMessage="1" sqref="B5:B24" xr:uid="{73D1B6F9-414A-4695-A9D0-3203BF42BA78}">
      <formula1>$J$5:$J$9</formula1>
    </dataValidation>
  </dataValidations>
  <pageMargins left="0.25" right="0.25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BF61-559C-4868-9DD5-77976A8480B0}">
  <sheetPr>
    <tabColor rgb="FFF9ADF9"/>
  </sheetPr>
  <dimension ref="A1:G24"/>
  <sheetViews>
    <sheetView topLeftCell="A3" workbookViewId="0">
      <pane ySplit="2" topLeftCell="A5" activePane="bottomLeft" state="frozen"/>
      <selection activeCell="A3" sqref="A3"/>
      <selection pane="bottomLeft" activeCell="A5" sqref="A5"/>
    </sheetView>
  </sheetViews>
  <sheetFormatPr defaultColWidth="8.88671875" defaultRowHeight="14.4" x14ac:dyDescent="0.3"/>
  <cols>
    <col min="1" max="1" width="14" style="19" customWidth="1"/>
    <col min="2" max="2" width="41.88671875" style="19" customWidth="1"/>
    <col min="3" max="3" width="46.5546875" style="19" customWidth="1"/>
    <col min="4" max="4" width="14.88671875" style="19" customWidth="1"/>
    <col min="5" max="5" width="15.6640625" style="19" customWidth="1"/>
    <col min="6" max="6" width="8.88671875" style="19"/>
    <col min="7" max="7" width="0" style="19" hidden="1" customWidth="1"/>
    <col min="8" max="16384" width="8.88671875" style="19"/>
  </cols>
  <sheetData>
    <row r="1" spans="1:7" ht="18" x14ac:dyDescent="0.35">
      <c r="A1" s="57" t="str">
        <f>_xlfn.CONCAT("Local Government Name:  ",Cover!C5)</f>
        <v xml:space="preserve">Local Government Name:  </v>
      </c>
    </row>
    <row r="2" spans="1:7" ht="18" x14ac:dyDescent="0.35">
      <c r="A2" s="57" t="str">
        <f>_xlfn.CONCAT("Report Period:  ",TEXT(Cover!C15,"mmmm dd"),", ",Cover!C17)</f>
        <v xml:space="preserve">Report Period:  January 00, </v>
      </c>
    </row>
    <row r="3" spans="1:7" ht="29.4" customHeight="1" x14ac:dyDescent="0.3">
      <c r="A3" s="121" t="s">
        <v>793</v>
      </c>
      <c r="B3" s="122"/>
      <c r="C3" s="122"/>
      <c r="D3" s="124" t="s">
        <v>64</v>
      </c>
      <c r="E3" s="125">
        <f>ROUND(SUM(E4:E24),2)</f>
        <v>0</v>
      </c>
      <c r="G3" s="19" t="s">
        <v>63</v>
      </c>
    </row>
    <row r="4" spans="1:7" ht="36.6" customHeight="1" x14ac:dyDescent="0.3">
      <c r="A4" s="119" t="s">
        <v>63</v>
      </c>
      <c r="B4" s="119" t="s">
        <v>75</v>
      </c>
      <c r="C4" s="119" t="s">
        <v>798</v>
      </c>
      <c r="D4" s="119" t="s">
        <v>797</v>
      </c>
      <c r="E4" s="119" t="s">
        <v>799</v>
      </c>
      <c r="G4" s="19" t="s">
        <v>794</v>
      </c>
    </row>
    <row r="5" spans="1:7" x14ac:dyDescent="0.3">
      <c r="A5" s="120"/>
      <c r="B5" s="123"/>
      <c r="C5" s="123"/>
      <c r="D5" s="127"/>
      <c r="E5" s="126"/>
      <c r="G5" s="19" t="s">
        <v>795</v>
      </c>
    </row>
    <row r="6" spans="1:7" x14ac:dyDescent="0.3">
      <c r="A6" s="120"/>
      <c r="B6" s="123"/>
      <c r="C6" s="123"/>
      <c r="D6" s="126"/>
      <c r="E6" s="126"/>
      <c r="G6" s="19" t="s">
        <v>796</v>
      </c>
    </row>
    <row r="7" spans="1:7" x14ac:dyDescent="0.3">
      <c r="A7" s="120"/>
      <c r="B7" s="123"/>
      <c r="C7" s="123"/>
      <c r="D7" s="126"/>
      <c r="E7" s="126"/>
      <c r="G7" s="19" t="s">
        <v>71</v>
      </c>
    </row>
    <row r="8" spans="1:7" x14ac:dyDescent="0.3">
      <c r="A8" s="120"/>
      <c r="B8" s="123"/>
      <c r="C8" s="123"/>
      <c r="D8" s="126"/>
      <c r="E8" s="126"/>
    </row>
    <row r="9" spans="1:7" x14ac:dyDescent="0.3">
      <c r="A9" s="120"/>
      <c r="B9" s="123"/>
      <c r="C9" s="123"/>
      <c r="D9" s="126"/>
      <c r="E9" s="126"/>
    </row>
    <row r="10" spans="1:7" x14ac:dyDescent="0.3">
      <c r="A10" s="120"/>
      <c r="B10" s="123"/>
      <c r="C10" s="123"/>
      <c r="D10" s="126"/>
      <c r="E10" s="126"/>
    </row>
    <row r="11" spans="1:7" x14ac:dyDescent="0.3">
      <c r="A11" s="120"/>
      <c r="B11" s="123"/>
      <c r="C11" s="123"/>
      <c r="D11" s="126"/>
      <c r="E11" s="126"/>
    </row>
    <row r="12" spans="1:7" x14ac:dyDescent="0.3">
      <c r="A12" s="120"/>
      <c r="B12" s="123"/>
      <c r="C12" s="123"/>
      <c r="D12" s="126"/>
      <c r="E12" s="126"/>
    </row>
    <row r="13" spans="1:7" x14ac:dyDescent="0.3">
      <c r="A13" s="120"/>
      <c r="B13" s="123"/>
      <c r="C13" s="123"/>
      <c r="D13" s="126"/>
      <c r="E13" s="126"/>
    </row>
    <row r="14" spans="1:7" x14ac:dyDescent="0.3">
      <c r="A14" s="120"/>
      <c r="B14" s="123"/>
      <c r="C14" s="123"/>
      <c r="D14" s="126"/>
      <c r="E14" s="126"/>
    </row>
    <row r="15" spans="1:7" x14ac:dyDescent="0.3">
      <c r="A15" s="120"/>
      <c r="B15" s="123"/>
      <c r="C15" s="123"/>
      <c r="D15" s="126"/>
      <c r="E15" s="126"/>
    </row>
    <row r="16" spans="1:7" x14ac:dyDescent="0.3">
      <c r="A16" s="120"/>
      <c r="B16" s="123"/>
      <c r="C16" s="123"/>
      <c r="D16" s="126"/>
      <c r="E16" s="126"/>
    </row>
    <row r="17" spans="1:5" x14ac:dyDescent="0.3">
      <c r="A17" s="120"/>
      <c r="B17" s="123"/>
      <c r="C17" s="123"/>
      <c r="D17" s="126"/>
      <c r="E17" s="126"/>
    </row>
    <row r="18" spans="1:5" x14ac:dyDescent="0.3">
      <c r="A18" s="120"/>
      <c r="B18" s="123"/>
      <c r="C18" s="123"/>
      <c r="D18" s="126"/>
      <c r="E18" s="126"/>
    </row>
    <row r="19" spans="1:5" x14ac:dyDescent="0.3">
      <c r="A19" s="120"/>
      <c r="B19" s="123"/>
      <c r="C19" s="123"/>
      <c r="D19" s="126"/>
      <c r="E19" s="126"/>
    </row>
    <row r="20" spans="1:5" x14ac:dyDescent="0.3">
      <c r="A20" s="120"/>
      <c r="B20" s="123"/>
      <c r="C20" s="123"/>
      <c r="D20" s="126"/>
      <c r="E20" s="126"/>
    </row>
    <row r="21" spans="1:5" x14ac:dyDescent="0.3">
      <c r="A21" s="120"/>
      <c r="B21" s="123"/>
      <c r="C21" s="123"/>
      <c r="D21" s="126"/>
      <c r="E21" s="126"/>
    </row>
    <row r="22" spans="1:5" x14ac:dyDescent="0.3">
      <c r="A22" s="120"/>
      <c r="B22" s="123"/>
      <c r="C22" s="123"/>
      <c r="D22" s="126"/>
      <c r="E22" s="126"/>
    </row>
    <row r="23" spans="1:5" x14ac:dyDescent="0.3">
      <c r="A23" s="120"/>
      <c r="B23" s="123"/>
      <c r="C23" s="123"/>
      <c r="D23" s="126"/>
      <c r="E23" s="126"/>
    </row>
    <row r="24" spans="1:5" x14ac:dyDescent="0.3">
      <c r="A24" s="120"/>
      <c r="B24" s="123"/>
      <c r="C24" s="123"/>
      <c r="D24" s="126"/>
      <c r="E24" s="126"/>
    </row>
  </sheetData>
  <sheetProtection algorithmName="SHA-512" hashValue="PbEBcS8KLGIYBfThI05ggz9jSOqvuOShnYmtdGaZTomYpYkICP0upDTKgaUqtzTNynVLLhJ1+HcctHiAtT/loQ==" saltValue="mhriAQ5UP5T4zwZIiWwDbw==" spinCount="100000" sheet="1" selectLockedCells="1"/>
  <conditionalFormatting sqref="A3 E3">
    <cfRule type="containsText" dxfId="3" priority="1" operator="containsText" text="&lt;&gt;">
      <formula>NOT(ISERROR(SEARCH("&lt;&gt;",A3)))</formula>
    </cfRule>
  </conditionalFormatting>
  <dataValidations count="1">
    <dataValidation type="list" allowBlank="1" showInputMessage="1" showErrorMessage="1" sqref="A5:A24" xr:uid="{7E1859C5-C6F9-483E-B2C3-7C29ED93A0BD}">
      <formula1>$G$4:$G$7</formula1>
    </dataValidation>
  </dataValidations>
  <pageMargins left="0.25" right="0.25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441B-F881-4B8B-9B03-997FDF310F46}">
  <sheetPr>
    <tabColor theme="7" tint="0.39997558519241921"/>
  </sheetPr>
  <dimension ref="A1:F36"/>
  <sheetViews>
    <sheetView workbookViewId="0">
      <selection activeCell="B3" sqref="B3"/>
    </sheetView>
  </sheetViews>
  <sheetFormatPr defaultRowHeight="14.4" x14ac:dyDescent="0.3"/>
  <cols>
    <col min="1" max="1" width="1.6640625" customWidth="1"/>
    <col min="2" max="3" width="20.88671875" customWidth="1"/>
    <col min="4" max="4" width="13.33203125" customWidth="1"/>
    <col min="5" max="5" width="31.33203125" customWidth="1"/>
    <col min="6" max="6" width="1.6640625" customWidth="1"/>
  </cols>
  <sheetData>
    <row r="1" spans="1:6" ht="40.5" customHeight="1" x14ac:dyDescent="0.35">
      <c r="A1" s="142" t="s">
        <v>765</v>
      </c>
      <c r="B1" s="142"/>
      <c r="C1" s="142"/>
      <c r="D1" s="142"/>
      <c r="E1" s="142"/>
      <c r="F1" s="142"/>
    </row>
    <row r="2" spans="1:6" x14ac:dyDescent="0.3">
      <c r="A2" s="39"/>
      <c r="B2" s="40" t="s">
        <v>754</v>
      </c>
      <c r="C2" s="40" t="s">
        <v>755</v>
      </c>
      <c r="D2" s="40" t="s">
        <v>756</v>
      </c>
      <c r="E2" s="40" t="s">
        <v>757</v>
      </c>
      <c r="F2" s="39"/>
    </row>
    <row r="3" spans="1:6" x14ac:dyDescent="0.3">
      <c r="A3" s="39"/>
      <c r="B3" s="41"/>
      <c r="C3" s="41"/>
      <c r="D3" s="41"/>
      <c r="E3" s="41"/>
      <c r="F3" s="39"/>
    </row>
    <row r="4" spans="1:6" ht="6" customHeight="1" x14ac:dyDescent="0.3">
      <c r="A4" s="39"/>
      <c r="B4" s="39"/>
      <c r="C4" s="39"/>
      <c r="D4" s="39"/>
      <c r="E4" s="39"/>
      <c r="F4" s="39"/>
    </row>
    <row r="5" spans="1:6" x14ac:dyDescent="0.3">
      <c r="A5" s="39"/>
      <c r="B5" s="41"/>
      <c r="C5" s="41"/>
      <c r="D5" s="41"/>
      <c r="E5" s="41"/>
      <c r="F5" s="39"/>
    </row>
    <row r="6" spans="1:6" ht="6" customHeight="1" x14ac:dyDescent="0.3">
      <c r="A6" s="39"/>
      <c r="B6" s="39"/>
      <c r="C6" s="39"/>
      <c r="D6" s="39"/>
      <c r="E6" s="39"/>
      <c r="F6" s="39"/>
    </row>
    <row r="7" spans="1:6" x14ac:dyDescent="0.3">
      <c r="A7" s="39"/>
      <c r="B7" s="41"/>
      <c r="C7" s="41"/>
      <c r="D7" s="41"/>
      <c r="E7" s="41"/>
      <c r="F7" s="39"/>
    </row>
    <row r="8" spans="1:6" ht="6" customHeight="1" x14ac:dyDescent="0.3">
      <c r="A8" s="39"/>
      <c r="B8" s="39"/>
      <c r="C8" s="39"/>
      <c r="D8" s="39"/>
      <c r="E8" s="39"/>
      <c r="F8" s="39"/>
    </row>
    <row r="9" spans="1:6" x14ac:dyDescent="0.3">
      <c r="A9" s="39"/>
      <c r="B9" s="41"/>
      <c r="C9" s="41"/>
      <c r="D9" s="41"/>
      <c r="E9" s="41"/>
      <c r="F9" s="39"/>
    </row>
    <row r="10" spans="1:6" ht="6" customHeight="1" x14ac:dyDescent="0.3">
      <c r="A10" s="39"/>
      <c r="B10" s="39"/>
      <c r="C10" s="39"/>
      <c r="D10" s="39"/>
      <c r="E10" s="39"/>
      <c r="F10" s="39"/>
    </row>
    <row r="11" spans="1:6" x14ac:dyDescent="0.3">
      <c r="A11" s="39"/>
      <c r="B11" s="41"/>
      <c r="C11" s="41"/>
      <c r="D11" s="41"/>
      <c r="E11" s="41"/>
      <c r="F11" s="39"/>
    </row>
    <row r="12" spans="1:6" ht="6" customHeight="1" x14ac:dyDescent="0.3">
      <c r="A12" s="39"/>
      <c r="B12" s="39"/>
      <c r="C12" s="39"/>
      <c r="D12" s="39"/>
      <c r="E12" s="39"/>
      <c r="F12" s="39"/>
    </row>
    <row r="13" spans="1:6" x14ac:dyDescent="0.3">
      <c r="A13" s="39"/>
      <c r="B13" s="41"/>
      <c r="C13" s="41"/>
      <c r="D13" s="41"/>
      <c r="E13" s="41"/>
      <c r="F13" s="39"/>
    </row>
    <row r="14" spans="1:6" ht="6" customHeight="1" x14ac:dyDescent="0.3">
      <c r="A14" s="39"/>
      <c r="B14" s="39"/>
      <c r="C14" s="39"/>
      <c r="D14" s="39"/>
      <c r="E14" s="39"/>
      <c r="F14" s="39"/>
    </row>
    <row r="15" spans="1:6" x14ac:dyDescent="0.3">
      <c r="A15" s="39"/>
      <c r="B15" s="41"/>
      <c r="C15" s="41"/>
      <c r="D15" s="41"/>
      <c r="E15" s="41"/>
      <c r="F15" s="39"/>
    </row>
    <row r="16" spans="1:6" ht="6" customHeight="1" x14ac:dyDescent="0.3">
      <c r="A16" s="39"/>
      <c r="B16" s="39"/>
      <c r="C16" s="39"/>
      <c r="D16" s="39"/>
      <c r="E16" s="39"/>
      <c r="F16" s="39"/>
    </row>
    <row r="17" spans="1:6" x14ac:dyDescent="0.3">
      <c r="A17" s="39"/>
      <c r="B17" s="41"/>
      <c r="C17" s="41"/>
      <c r="D17" s="41"/>
      <c r="E17" s="41"/>
      <c r="F17" s="39"/>
    </row>
    <row r="18" spans="1:6" ht="6" customHeight="1" x14ac:dyDescent="0.3">
      <c r="A18" s="39"/>
      <c r="B18" s="39"/>
      <c r="C18" s="39"/>
      <c r="D18" s="39"/>
      <c r="E18" s="39"/>
      <c r="F18" s="39"/>
    </row>
    <row r="19" spans="1:6" x14ac:dyDescent="0.3">
      <c r="A19" s="39"/>
      <c r="B19" s="41"/>
      <c r="C19" s="41"/>
      <c r="D19" s="41"/>
      <c r="E19" s="41"/>
      <c r="F19" s="39"/>
    </row>
    <row r="20" spans="1:6" ht="6" customHeight="1" x14ac:dyDescent="0.3">
      <c r="A20" s="39"/>
      <c r="B20" s="39"/>
      <c r="C20" s="39"/>
      <c r="D20" s="39"/>
      <c r="E20" s="39"/>
      <c r="F20" s="39"/>
    </row>
    <row r="21" spans="1:6" x14ac:dyDescent="0.3">
      <c r="A21" s="39"/>
      <c r="B21" s="41"/>
      <c r="C21" s="41"/>
      <c r="D21" s="41"/>
      <c r="E21" s="41"/>
      <c r="F21" s="39"/>
    </row>
    <row r="22" spans="1:6" x14ac:dyDescent="0.3">
      <c r="A22" s="39"/>
      <c r="B22" s="39"/>
      <c r="C22" s="39"/>
      <c r="D22" s="39"/>
      <c r="E22" s="39"/>
      <c r="F22" s="39"/>
    </row>
    <row r="24" spans="1:6" ht="24" customHeight="1" x14ac:dyDescent="0.35">
      <c r="A24" s="143" t="s">
        <v>760</v>
      </c>
      <c r="B24" s="143"/>
      <c r="C24" s="143"/>
      <c r="D24" s="143"/>
      <c r="E24" s="143"/>
      <c r="F24" s="143"/>
    </row>
    <row r="25" spans="1:6" ht="24" customHeight="1" x14ac:dyDescent="0.3">
      <c r="A25" s="39"/>
      <c r="B25" s="144"/>
      <c r="C25" s="145"/>
      <c r="D25" s="145"/>
      <c r="E25" s="146"/>
      <c r="F25" s="39"/>
    </row>
    <row r="26" spans="1:6" ht="6" customHeight="1" x14ac:dyDescent="0.3">
      <c r="A26" s="39"/>
      <c r="B26" s="39"/>
      <c r="C26" s="39"/>
      <c r="D26" s="39"/>
      <c r="E26" s="39"/>
      <c r="F26" s="39"/>
    </row>
    <row r="27" spans="1:6" ht="24" customHeight="1" x14ac:dyDescent="0.35">
      <c r="A27" s="143" t="s">
        <v>61</v>
      </c>
      <c r="B27" s="143"/>
      <c r="C27" s="143"/>
      <c r="D27" s="143"/>
      <c r="E27" s="143"/>
      <c r="F27" s="143"/>
    </row>
    <row r="28" spans="1:6" x14ac:dyDescent="0.3">
      <c r="A28" s="39"/>
      <c r="B28" s="39"/>
      <c r="C28" s="39"/>
      <c r="D28" s="39"/>
      <c r="E28" s="39"/>
      <c r="F28" s="39"/>
    </row>
    <row r="29" spans="1:6" x14ac:dyDescent="0.3">
      <c r="A29" s="39"/>
      <c r="B29" s="39"/>
      <c r="C29" s="39"/>
      <c r="D29" s="39"/>
      <c r="E29" s="39"/>
      <c r="F29" s="39"/>
    </row>
    <row r="30" spans="1:6" x14ac:dyDescent="0.3">
      <c r="A30" s="39"/>
      <c r="B30" s="39"/>
      <c r="C30" s="39"/>
      <c r="D30" s="39"/>
      <c r="E30" s="39"/>
      <c r="F30" s="39"/>
    </row>
    <row r="31" spans="1:6" x14ac:dyDescent="0.3">
      <c r="A31" s="39"/>
      <c r="B31" s="39"/>
      <c r="C31" s="39"/>
      <c r="D31" s="39"/>
      <c r="E31" s="39"/>
      <c r="F31" s="39"/>
    </row>
    <row r="32" spans="1:6" x14ac:dyDescent="0.3">
      <c r="A32" s="39"/>
      <c r="B32" s="39"/>
      <c r="C32" s="39"/>
      <c r="D32" s="39"/>
      <c r="E32" s="39"/>
      <c r="F32" s="39"/>
    </row>
    <row r="33" spans="1:6" x14ac:dyDescent="0.3">
      <c r="A33" s="39"/>
      <c r="B33" s="39"/>
      <c r="C33" s="39"/>
      <c r="D33" s="39"/>
      <c r="E33" s="39"/>
      <c r="F33" s="39"/>
    </row>
    <row r="34" spans="1:6" x14ac:dyDescent="0.3">
      <c r="A34" s="39"/>
      <c r="B34" s="39"/>
      <c r="C34" s="39"/>
      <c r="D34" s="39"/>
      <c r="E34" s="39"/>
      <c r="F34" s="39"/>
    </row>
    <row r="35" spans="1:6" x14ac:dyDescent="0.3">
      <c r="A35" s="39"/>
      <c r="B35" s="39"/>
      <c r="C35" s="39"/>
      <c r="D35" s="39"/>
      <c r="E35" s="39"/>
      <c r="F35" s="39"/>
    </row>
    <row r="36" spans="1:6" x14ac:dyDescent="0.3">
      <c r="A36" s="39"/>
      <c r="B36" s="39"/>
      <c r="C36" s="39"/>
      <c r="D36" s="39"/>
      <c r="E36" s="39"/>
      <c r="F36" s="39"/>
    </row>
  </sheetData>
  <sheetProtection algorithmName="SHA-512" hashValue="fMXJXeZwqYHl4Pi731xiLOFjITECF3kKCEuE+6iRHPhVrEicDDHh7iAyLwe8NlbCpCIg+IlQerHydySYLTVjaw==" saltValue="NvNjITamEFoVBifb6xIDpA==" spinCount="100000" sheet="1" selectLockedCells="1"/>
  <mergeCells count="4">
    <mergeCell ref="A1:F1"/>
    <mergeCell ref="A27:F27"/>
    <mergeCell ref="A24:F24"/>
    <mergeCell ref="B25:E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Cover</vt:lpstr>
      <vt:lpstr>Zip Code</vt:lpstr>
      <vt:lpstr>Activities</vt:lpstr>
      <vt:lpstr>Cash &amp; Investments</vt:lpstr>
      <vt:lpstr>Long-Term Debt</vt:lpstr>
      <vt:lpstr>Contact Info</vt:lpstr>
      <vt:lpstr>Activities!DISBURSEMENTS</vt:lpstr>
      <vt:lpstr>'Cash &amp; Investments'!Print_Area</vt:lpstr>
      <vt:lpstr>'Contact Info'!Print_Area</vt:lpstr>
      <vt:lpstr>Cover!Print_Area</vt:lpstr>
      <vt:lpstr>'Long-Term Debt'!Print_Area</vt:lpstr>
      <vt:lpstr>Activities!Print_Titles</vt:lpstr>
      <vt:lpstr>Activities!RECEIPTS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Campion, Michael E.</dc:creator>
  <cp:lastModifiedBy>Campion, Michael E.</cp:lastModifiedBy>
  <cp:lastPrinted>2024-03-27T19:57:25Z</cp:lastPrinted>
  <dcterms:created xsi:type="dcterms:W3CDTF">2022-06-17T12:18:37Z</dcterms:created>
  <dcterms:modified xsi:type="dcterms:W3CDTF">2024-05-06T12:58:27Z</dcterms:modified>
</cp:coreProperties>
</file>