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comments27.xml" ContentType="application/vnd.openxmlformats-officedocument.spreadsheetml.comments+xml"/>
  <Override PartName="/xl/comments28.xml" ContentType="application/vnd.openxmlformats-officedocument.spreadsheetml.comments+xml"/>
  <Override PartName="/xl/comments29.xml" ContentType="application/vnd.openxmlformats-officedocument.spreadsheetml.comments+xml"/>
  <Override PartName="/xl/comments30.xml" ContentType="application/vnd.openxmlformats-officedocument.spreadsheetml.comments+xml"/>
  <Override PartName="/xl/comments31.xml" ContentType="application/vnd.openxmlformats-officedocument.spreadsheetml.comments+xml"/>
  <Override PartName="/xl/comments32.xml" ContentType="application/vnd.openxmlformats-officedocument.spreadsheetml.comments+xml"/>
  <Override PartName="/xl/comments33.xml" ContentType="application/vnd.openxmlformats-officedocument.spreadsheetml.comments+xml"/>
  <Override PartName="/xl/comments34.xml" ContentType="application/vnd.openxmlformats-officedocument.spreadsheetml.comments+xml"/>
  <Override PartName="/xl/comments35.xml" ContentType="application/vnd.openxmlformats-officedocument.spreadsheetml.comments+xml"/>
  <Override PartName="/xl/comments36.xml" ContentType="application/vnd.openxmlformats-officedocument.spreadsheetml.comments+xml"/>
  <Override PartName="/xl/comments37.xml" ContentType="application/vnd.openxmlformats-officedocument.spreadsheetml.comments+xml"/>
  <Override PartName="/xl/comments38.xml" ContentType="application/vnd.openxmlformats-officedocument.spreadsheetml.comments+xml"/>
  <Override PartName="/xl/comments39.xml" ContentType="application/vnd.openxmlformats-officedocument.spreadsheetml.comments+xml"/>
  <Override PartName="/xl/comments40.xml" ContentType="application/vnd.openxmlformats-officedocument.spreadsheetml.comments+xml"/>
  <Override PartName="/xl/comments41.xml" ContentType="application/vnd.openxmlformats-officedocument.spreadsheetml.comments+xml"/>
  <Override PartName="/xl/comments42.xml" ContentType="application/vnd.openxmlformats-officedocument.spreadsheetml.comments+xml"/>
  <Override PartName="/xl/comments43.xml" ContentType="application/vnd.openxmlformats-officedocument.spreadsheetml.comments+xml"/>
  <Override PartName="/xl/comments44.xml" ContentType="application/vnd.openxmlformats-officedocument.spreadsheetml.comments+xml"/>
  <Override PartName="/xl/comments45.xml" ContentType="application/vnd.openxmlformats-officedocument.spreadsheetml.comments+xml"/>
  <Override PartName="/xl/comments46.xml" ContentType="application/vnd.openxmlformats-officedocument.spreadsheetml.comments+xml"/>
  <Override PartName="/xl/comments47.xml" ContentType="application/vnd.openxmlformats-officedocument.spreadsheetml.comments+xml"/>
  <Override PartName="/xl/comments48.xml" ContentType="application/vnd.openxmlformats-officedocument.spreadsheetml.comments+xml"/>
  <Override PartName="/xl/comments49.xml" ContentType="application/vnd.openxmlformats-officedocument.spreadsheetml.comments+xml"/>
  <Override PartName="/xl/comments50.xml" ContentType="application/vnd.openxmlformats-officedocument.spreadsheetml.comments+xml"/>
  <Override PartName="/xl/comments51.xml" ContentType="application/vnd.openxmlformats-officedocument.spreadsheetml.comments+xml"/>
  <Override PartName="/xl/comments52.xml" ContentType="application/vnd.openxmlformats-officedocument.spreadsheetml.comments+xml"/>
  <Override PartName="/xl/comments53.xml" ContentType="application/vnd.openxmlformats-officedocument.spreadsheetml.comments+xml"/>
  <Override PartName="/xl/comments54.xml" ContentType="application/vnd.openxmlformats-officedocument.spreadsheetml.comments+xml"/>
  <Override PartName="/xl/comments55.xml" ContentType="application/vnd.openxmlformats-officedocument.spreadsheetml.comments+xml"/>
  <Override PartName="/xl/comments56.xml" ContentType="application/vnd.openxmlformats-officedocument.spreadsheetml.comments+xml"/>
  <Override PartName="/xl/comments57.xml" ContentType="application/vnd.openxmlformats-officedocument.spreadsheetml.comments+xml"/>
  <Override PartName="/xl/comments58.xml" ContentType="application/vnd.openxmlformats-officedocument.spreadsheetml.comments+xml"/>
  <Override PartName="/xl/comments59.xml" ContentType="application/vnd.openxmlformats-officedocument.spreadsheetml.comments+xml"/>
  <Override PartName="/xl/comments60.xml" ContentType="application/vnd.openxmlformats-officedocument.spreadsheetml.comments+xml"/>
  <Override PartName="/xl/comments61.xml" ContentType="application/vnd.openxmlformats-officedocument.spreadsheetml.comments+xml"/>
  <Override PartName="/xl/comments62.xml" ContentType="application/vnd.openxmlformats-officedocument.spreadsheetml.comments+xml"/>
  <Override PartName="/xl/comments63.xml" ContentType="application/vnd.openxmlformats-officedocument.spreadsheetml.comments+xml"/>
  <Override PartName="/xl/comments64.xml" ContentType="application/vnd.openxmlformats-officedocument.spreadsheetml.comments+xml"/>
  <Override PartName="/xl/comments65.xml" ContentType="application/vnd.openxmlformats-officedocument.spreadsheetml.comments+xml"/>
  <Override PartName="/xl/comments66.xml" ContentType="application/vnd.openxmlformats-officedocument.spreadsheetml.comments+xml"/>
  <Override PartName="/xl/comments67.xml" ContentType="application/vnd.openxmlformats-officedocument.spreadsheetml.comments+xml"/>
  <Override PartName="/xl/comments68.xml" ContentType="application/vnd.openxmlformats-officedocument.spreadsheetml.comments+xml"/>
  <Override PartName="/xl/comments69.xml" ContentType="application/vnd.openxmlformats-officedocument.spreadsheetml.comments+xml"/>
  <Override PartName="/xl/comments70.xml" ContentType="application/vnd.openxmlformats-officedocument.spreadsheetml.comments+xml"/>
  <Override PartName="/xl/comments71.xml" ContentType="application/vnd.openxmlformats-officedocument.spreadsheetml.comments+xml"/>
  <Override PartName="/xl/comments7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24226"/>
  <mc:AlternateContent xmlns:mc="http://schemas.openxmlformats.org/markup-compatibility/2006">
    <mc:Choice Requires="x15">
      <x15ac:absPath xmlns:x15ac="http://schemas.microsoft.com/office/spreadsheetml/2010/11/ac" url="https://ndgov-my.sharepoint.com/personal/hmerickson_nd_gov/Documents/Manager Stuff/County Budget Templates/Presentation Files/"/>
    </mc:Choice>
  </mc:AlternateContent>
  <xr:revisionPtr revIDLastSave="0" documentId="8_{EA8E3493-B078-4E33-A584-3B2F01D9BBAC}" xr6:coauthVersionLast="47" xr6:coauthVersionMax="47" xr10:uidLastSave="{00000000-0000-0000-0000-000000000000}"/>
  <bookViews>
    <workbookView xWindow="-120" yWindow="-120" windowWidth="38640" windowHeight="21240" tabRatio="599" activeTab="3" xr2:uid="{00000000-000D-0000-FFFF-FFFF00000000}"/>
  </bookViews>
  <sheets>
    <sheet name="Budget Laws" sheetId="74" r:id="rId1"/>
    <sheet name="Budget File Tips" sheetId="162" r:id="rId2"/>
    <sheet name="Budget Report---&gt;" sheetId="79" r:id="rId3"/>
    <sheet name="Cover" sheetId="1" r:id="rId4"/>
    <sheet name="TOC" sheetId="66" r:id="rId5"/>
    <sheet name="Summary" sheetId="2" r:id="rId6"/>
    <sheet name="Budget Charts" sheetId="69" r:id="rId7"/>
    <sheet name="G 1" sheetId="3" r:id="rId8"/>
    <sheet name="GWKS 1" sheetId="4" r:id="rId9"/>
    <sheet name="GWKS 2" sheetId="5" r:id="rId10"/>
    <sheet name="GWKS 3" sheetId="6" r:id="rId11"/>
    <sheet name="GWKS 4" sheetId="7" r:id="rId12"/>
    <sheet name="GWKS 5" sheetId="8" r:id="rId13"/>
    <sheet name="SR 1" sheetId="70" r:id="rId14"/>
    <sheet name="SR1 WKS" sheetId="71" r:id="rId15"/>
    <sheet name="SR 2" sheetId="80" r:id="rId16"/>
    <sheet name="SR2 WKS " sheetId="81" r:id="rId17"/>
    <sheet name="SR 3" sheetId="82" r:id="rId18"/>
    <sheet name="SR3 WKS" sheetId="83" r:id="rId19"/>
    <sheet name="SR 4" sheetId="84" r:id="rId20"/>
    <sheet name="SR4 WKS" sheetId="85" r:id="rId21"/>
    <sheet name="SR 5" sheetId="86" r:id="rId22"/>
    <sheet name="SR5 WKS" sheetId="87" r:id="rId23"/>
    <sheet name="SR 6" sheetId="88" r:id="rId24"/>
    <sheet name="SR6 WKS" sheetId="89" r:id="rId25"/>
    <sheet name="SR 7" sheetId="90" r:id="rId26"/>
    <sheet name="SR7 WKS" sheetId="91" r:id="rId27"/>
    <sheet name="SR 8" sheetId="92" r:id="rId28"/>
    <sheet name="SR8 WKS" sheetId="93" r:id="rId29"/>
    <sheet name="SR 9" sheetId="94" r:id="rId30"/>
    <sheet name="SR9 WKS" sheetId="95" r:id="rId31"/>
    <sheet name="SR 10" sheetId="96" r:id="rId32"/>
    <sheet name="SR10 WKS" sheetId="97" r:id="rId33"/>
    <sheet name="SR 11" sheetId="98" r:id="rId34"/>
    <sheet name="SR11 WKS" sheetId="99" r:id="rId35"/>
    <sheet name="SR 12" sheetId="100" r:id="rId36"/>
    <sheet name="SR12 WKS" sheetId="101" r:id="rId37"/>
    <sheet name="SR 13" sheetId="102" r:id="rId38"/>
    <sheet name="SR13 WKS" sheetId="103" r:id="rId39"/>
    <sheet name="SR 14" sheetId="104" r:id="rId40"/>
    <sheet name="SR14 WKS" sheetId="105" r:id="rId41"/>
    <sheet name="SR 15" sheetId="106" r:id="rId42"/>
    <sheet name="SR15 WKS" sheetId="107" r:id="rId43"/>
    <sheet name="DS 1" sheetId="72" r:id="rId44"/>
    <sheet name="DS1 WKS" sheetId="73" r:id="rId45"/>
    <sheet name="DS 2" sheetId="108" r:id="rId46"/>
    <sheet name="DS2 WKS" sheetId="109" r:id="rId47"/>
    <sheet name="DS 3" sheetId="110" r:id="rId48"/>
    <sheet name="DS3 WKS" sheetId="111" r:id="rId49"/>
    <sheet name="DS 4" sheetId="112" r:id="rId50"/>
    <sheet name="DS4 WKS" sheetId="113" r:id="rId51"/>
    <sheet name="DS 5" sheetId="114" r:id="rId52"/>
    <sheet name="DS5 WKS" sheetId="115" r:id="rId53"/>
    <sheet name="DS 6" sheetId="116" r:id="rId54"/>
    <sheet name="DS6 WKS" sheetId="117" r:id="rId55"/>
    <sheet name="DS 7" sheetId="118" r:id="rId56"/>
    <sheet name="DS7 WKS" sheetId="119" r:id="rId57"/>
    <sheet name="DS 8" sheetId="120" r:id="rId58"/>
    <sheet name="DS8 WKS" sheetId="121" r:id="rId59"/>
    <sheet name="DS 9" sheetId="122" r:id="rId60"/>
    <sheet name="DS9 WKS" sheetId="123" r:id="rId61"/>
    <sheet name="DS 10" sheetId="124" r:id="rId62"/>
    <sheet name="DS10 WKS" sheetId="125" r:id="rId63"/>
    <sheet name="OCL 1" sheetId="75" r:id="rId64"/>
    <sheet name="OCL1 WKS" sheetId="76" r:id="rId65"/>
    <sheet name="OCL 2" sheetId="126" r:id="rId66"/>
    <sheet name="OCL2 WKS" sheetId="127" r:id="rId67"/>
    <sheet name="OCL 3" sheetId="128" r:id="rId68"/>
    <sheet name="OCL3 WKS" sheetId="129" r:id="rId69"/>
    <sheet name="OCL 4" sheetId="130" r:id="rId70"/>
    <sheet name="OCL4 WKS" sheetId="131" r:id="rId71"/>
    <sheet name="OCL 5" sheetId="132" r:id="rId72"/>
    <sheet name="OCL5 WKS" sheetId="133" r:id="rId73"/>
    <sheet name="OCL 6" sheetId="134" r:id="rId74"/>
    <sheet name="OCL6 WKS" sheetId="135" r:id="rId75"/>
    <sheet name="OCL 7" sheetId="136" r:id="rId76"/>
    <sheet name="OCL7 WKS" sheetId="137" r:id="rId77"/>
    <sheet name="OCL 8" sheetId="138" r:id="rId78"/>
    <sheet name="OCL8 WKS" sheetId="139" r:id="rId79"/>
    <sheet name="OCL 9" sheetId="140" r:id="rId80"/>
    <sheet name="OCL9 WKS" sheetId="141" r:id="rId81"/>
    <sheet name="OCL 10" sheetId="142" r:id="rId82"/>
    <sheet name="OCL10 WKS" sheetId="143" r:id="rId83"/>
    <sheet name="NLF 1" sheetId="77" r:id="rId84"/>
    <sheet name="NLF1 WKS " sheetId="78" r:id="rId85"/>
    <sheet name="NLF 2" sheetId="144" r:id="rId86"/>
    <sheet name="NLF2 WKS" sheetId="145" r:id="rId87"/>
    <sheet name="NLF 3" sheetId="146" r:id="rId88"/>
    <sheet name="NLF3 WKS" sheetId="147" r:id="rId89"/>
    <sheet name="NLF 4" sheetId="148" r:id="rId90"/>
    <sheet name="NLF4 WKS" sheetId="149" r:id="rId91"/>
    <sheet name="NLF 5" sheetId="150" r:id="rId92"/>
    <sheet name="NLF5 WKS" sheetId="151" r:id="rId93"/>
    <sheet name="NLF 6" sheetId="152" r:id="rId94"/>
    <sheet name="NLF6 WKS" sheetId="153" r:id="rId95"/>
    <sheet name="NLF 7" sheetId="154" r:id="rId96"/>
    <sheet name="NLF7 WKS" sheetId="155" r:id="rId97"/>
    <sheet name="NLF 8" sheetId="156" r:id="rId98"/>
    <sheet name="NLF8 WKS" sheetId="157" r:id="rId99"/>
    <sheet name="NLF 9" sheetId="158" r:id="rId100"/>
    <sheet name="NLF9 WKS" sheetId="159" r:id="rId101"/>
    <sheet name="NLF 10" sheetId="160" r:id="rId102"/>
    <sheet name="NLF10 WKS" sheetId="161" r:id="rId103"/>
  </sheets>
  <definedNames>
    <definedName name="_Order1" hidden="1">0</definedName>
    <definedName name="_Order2" hidden="1">0</definedName>
    <definedName name="_xlnm.Print_Area" localSheetId="6">'Budget Charts'!$B$1:$G$45</definedName>
    <definedName name="_xlnm.Print_Area" localSheetId="0">'Budget Laws'!$A$1:$J$59</definedName>
    <definedName name="_xlnm.Print_Area" localSheetId="3">Cover!$A$7:$F$29</definedName>
    <definedName name="_xlnm.Print_Area" localSheetId="43">'DS 1'!$A$1:$K$69</definedName>
    <definedName name="_xlnm.Print_Area" localSheetId="61">'DS 10'!$A$1:$K$69</definedName>
    <definedName name="_xlnm.Print_Area" localSheetId="45">'DS 2'!$A$1:$K$69</definedName>
    <definedName name="_xlnm.Print_Area" localSheetId="47">'DS 3'!$A$1:$K$70</definedName>
    <definedName name="_xlnm.Print_Area" localSheetId="49">'DS 4'!$A$1:$K$70</definedName>
    <definedName name="_xlnm.Print_Area" localSheetId="51">'DS 5'!$A$1:$K$70</definedName>
    <definedName name="_xlnm.Print_Area" localSheetId="53">'DS 6'!$A$1:$K$70</definedName>
    <definedName name="_xlnm.Print_Area" localSheetId="55">'DS 7'!$A$1:$K$69</definedName>
    <definedName name="_xlnm.Print_Area" localSheetId="57">'DS 8'!$A$1:$K$69</definedName>
    <definedName name="_xlnm.Print_Area" localSheetId="59">'DS 9'!$A$1:$K$70</definedName>
    <definedName name="_xlnm.Print_Area" localSheetId="44">'DS1 WKS'!$A$1:$G$50</definedName>
    <definedName name="_xlnm.Print_Area" localSheetId="62">'DS10 WKS'!$A$1:$G$50</definedName>
    <definedName name="_xlnm.Print_Area" localSheetId="50">'DS4 WKS'!$A$1:$G$50</definedName>
    <definedName name="_xlnm.Print_Area" localSheetId="52">'DS5 WKS'!$A$1:$G$50</definedName>
    <definedName name="_xlnm.Print_Area" localSheetId="54">'DS6 WKS'!$A$1:$G$50</definedName>
    <definedName name="_xlnm.Print_Area" localSheetId="56">'DS7 WKS'!$A$1:$G$50</definedName>
    <definedName name="_xlnm.Print_Area" localSheetId="58">'DS8 WKS'!$A$1:$G$50</definedName>
    <definedName name="_xlnm.Print_Area" localSheetId="60">'DS9 WKS'!$A$1:$G$50</definedName>
    <definedName name="_xlnm.Print_Area" localSheetId="7">'G 1'!$A$1:$K$37</definedName>
    <definedName name="_xlnm.Print_Area" localSheetId="83">'NLF 1'!$A$1:$I$18</definedName>
    <definedName name="_xlnm.Print_Area" localSheetId="101">'NLF 10'!$A$1:$I$26</definedName>
    <definedName name="_xlnm.Print_Area" localSheetId="85">'NLF 2'!$A$1:$I$26</definedName>
    <definedName name="_xlnm.Print_Area" localSheetId="87">'NLF 3'!$A$1:$I$26</definedName>
    <definedName name="_xlnm.Print_Area" localSheetId="89">'NLF 4'!$A$1:$J$58</definedName>
    <definedName name="_xlnm.Print_Area" localSheetId="91">'NLF 5'!$A$1:$J$58</definedName>
    <definedName name="_xlnm.Print_Area" localSheetId="93">'NLF 6'!$A$1:$J$26</definedName>
    <definedName name="_xlnm.Print_Area" localSheetId="95">'NLF 7'!$A$1:$I$26</definedName>
    <definedName name="_xlnm.Print_Area" localSheetId="97">'NLF 8'!$A$1:$I$26</definedName>
    <definedName name="_xlnm.Print_Area" localSheetId="99">'NLF 9'!$A$1:$I$26</definedName>
    <definedName name="_xlnm.Print_Area" localSheetId="84">'NLF1 WKS '!$A$1:$G$60</definedName>
    <definedName name="_xlnm.Print_Area" localSheetId="102">'NLF10 WKS'!$A$1:$G$60</definedName>
    <definedName name="_xlnm.Print_Area" localSheetId="86">'NLF2 WKS'!$A$1:$G$60</definedName>
    <definedName name="_xlnm.Print_Area" localSheetId="88">'NLF3 WKS'!$A$1:$G$60</definedName>
    <definedName name="_xlnm.Print_Area" localSheetId="90">'NLF4 WKS'!$A$1:$G$60</definedName>
    <definedName name="_xlnm.Print_Area" localSheetId="92">'NLF5 WKS'!$A$1:$G$60</definedName>
    <definedName name="_xlnm.Print_Area" localSheetId="94">'NLF6 WKS'!$A$1:$G$60</definedName>
    <definedName name="_xlnm.Print_Area" localSheetId="96">'NLF7 WKS'!$A$1:$G$60</definedName>
    <definedName name="_xlnm.Print_Area" localSheetId="98">'NLF8 WKS'!$A$1:$G$60</definedName>
    <definedName name="_xlnm.Print_Area" localSheetId="100">'NLF9 WKS'!$A$1:$G$60</definedName>
    <definedName name="_xlnm.Print_Area" localSheetId="63">'OCL 1'!$A$1:$K$36</definedName>
    <definedName name="_xlnm.Print_Area" localSheetId="81">'OCL 10'!$A$1:$K$36</definedName>
    <definedName name="_xlnm.Print_Area" localSheetId="65">'OCL 2'!$A$1:$K$36</definedName>
    <definedName name="_xlnm.Print_Area" localSheetId="67">'OCL 3'!$A$1:$K$36</definedName>
    <definedName name="_xlnm.Print_Area" localSheetId="69">'OCL 4'!$A$1:$K$68</definedName>
    <definedName name="_xlnm.Print_Area" localSheetId="71">'OCL 5'!$A$1:$K$36</definedName>
    <definedName name="_xlnm.Print_Area" localSheetId="73">'OCL 6'!$A$1:$K$36</definedName>
    <definedName name="_xlnm.Print_Area" localSheetId="75">'OCL 7'!$A$1:$K$36</definedName>
    <definedName name="_xlnm.Print_Area" localSheetId="77">'OCL 8'!$A$1:$K$36</definedName>
    <definedName name="_xlnm.Print_Area" localSheetId="79">'OCL 9'!$A$1:$K$68</definedName>
    <definedName name="_xlnm.Print_Area" localSheetId="64">'OCL1 WKS'!$A$1:$G$61</definedName>
    <definedName name="_xlnm.Print_Area" localSheetId="82">'OCL10 WKS'!$A$1:$G$61</definedName>
    <definedName name="_xlnm.Print_Area" localSheetId="66">'OCL2 WKS'!$A$1:$G$61</definedName>
    <definedName name="_xlnm.Print_Area" localSheetId="68">'OCL3 WKS'!$A$1:$G$61</definedName>
    <definedName name="_xlnm.Print_Area" localSheetId="70">'OCL4 WKS'!$A$1:$G$61</definedName>
    <definedName name="_xlnm.Print_Area" localSheetId="72">'OCL5 WKS'!$A$1:$G$61</definedName>
    <definedName name="_xlnm.Print_Area" localSheetId="74">'OCL6 WKS'!$A$1:$G$61</definedName>
    <definedName name="_xlnm.Print_Area" localSheetId="76">'OCL7 WKS'!$A$1:$G$61</definedName>
    <definedName name="_xlnm.Print_Area" localSheetId="78">'OCL8 WKS'!$A$1:$G$61</definedName>
    <definedName name="_xlnm.Print_Area" localSheetId="80">'OCL9 WKS'!$A$1:$G$61</definedName>
    <definedName name="_xlnm.Print_Area" localSheetId="13">'SR 1'!$A$1:$K$36</definedName>
    <definedName name="_xlnm.Print_Area" localSheetId="31">'SR 10'!$A$1:$K$36</definedName>
    <definedName name="_xlnm.Print_Area" localSheetId="33">'SR 11'!$A$1:$K$36</definedName>
    <definedName name="_xlnm.Print_Area" localSheetId="35">'SR 12'!$A$1:$K$36</definedName>
    <definedName name="_xlnm.Print_Area" localSheetId="37">'SR 13'!$A$1:$K$36</definedName>
    <definedName name="_xlnm.Print_Area" localSheetId="39">'SR 14'!$A$1:$K$36</definedName>
    <definedName name="_xlnm.Print_Area" localSheetId="41">'SR 15'!$A$1:$K$36</definedName>
    <definedName name="_xlnm.Print_Area" localSheetId="15">'SR 2'!$A$1:$K$36</definedName>
    <definedName name="_xlnm.Print_Area" localSheetId="17">'SR 3'!$A$1:$K$68</definedName>
    <definedName name="_xlnm.Print_Area" localSheetId="19">'SR 4'!$A$1:$K$36</definedName>
    <definedName name="_xlnm.Print_Area" localSheetId="21">'SR 5'!$A$1:$K$68</definedName>
    <definedName name="_xlnm.Print_Area" localSheetId="23">'SR 6'!$A$1:$K$36</definedName>
    <definedName name="_xlnm.Print_Area" localSheetId="25">'SR 7'!$A$1:$K$36</definedName>
    <definedName name="_xlnm.Print_Area" localSheetId="27">'SR 8'!$A$1:$K$36</definedName>
    <definedName name="_xlnm.Print_Area" localSheetId="29">'SR 9'!$A$1:$K$36</definedName>
    <definedName name="_xlnm.Print_Area" localSheetId="14">'SR1 WKS'!$A$1:$G$61</definedName>
    <definedName name="_xlnm.Print_Area" localSheetId="32">'SR10 WKS'!$A$1:$G$61</definedName>
    <definedName name="_xlnm.Print_Area" localSheetId="34">'SR11 WKS'!$A$1:$G$61</definedName>
    <definedName name="_xlnm.Print_Area" localSheetId="36">'SR12 WKS'!$A$1:$G$61</definedName>
    <definedName name="_xlnm.Print_Area" localSheetId="38">'SR13 WKS'!$A$1:$G$61</definedName>
    <definedName name="_xlnm.Print_Area" localSheetId="40">'SR14 WKS'!$A$1:$G$61</definedName>
    <definedName name="_xlnm.Print_Area" localSheetId="42">'SR15 WKS'!$A$1:$G$61</definedName>
    <definedName name="_xlnm.Print_Area" localSheetId="16">'SR2 WKS '!$A$1:$G$61</definedName>
    <definedName name="_xlnm.Print_Area" localSheetId="18">'SR3 WKS'!$A$1:$G$61</definedName>
    <definedName name="_xlnm.Print_Area" localSheetId="20">'SR4 WKS'!$A$1:$G$61</definedName>
    <definedName name="_xlnm.Print_Area" localSheetId="22">'SR5 WKS'!$A$1:$G$61</definedName>
    <definedName name="_xlnm.Print_Area" localSheetId="24">'SR6 WKS'!$A$1:$G$61</definedName>
    <definedName name="_xlnm.Print_Area" localSheetId="26">'SR7 WKS'!$A$1:$G$61</definedName>
    <definedName name="_xlnm.Print_Area" localSheetId="28">'SR8 WKS'!$A$1:$G$61</definedName>
    <definedName name="_xlnm.Print_Area" localSheetId="30">'SR9 WKS'!$A$1:$G$61</definedName>
    <definedName name="_xlnm.Print_Area" localSheetId="5">Summary!$A$1:$H$69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4" i="5" l="1"/>
  <c r="P29" i="70" l="1"/>
  <c r="P28" i="3"/>
  <c r="I30" i="70" l="1"/>
  <c r="P24" i="106"/>
  <c r="P24" i="70"/>
  <c r="P20" i="70"/>
  <c r="P14" i="70"/>
  <c r="P12" i="70"/>
  <c r="D50" i="117"/>
  <c r="E56" i="161" l="1"/>
  <c r="E60" i="161" s="1"/>
  <c r="G55" i="161"/>
  <c r="G7" i="160" s="1"/>
  <c r="I9" i="160" s="1"/>
  <c r="F55" i="161"/>
  <c r="E55" i="161"/>
  <c r="D55" i="161"/>
  <c r="G26" i="161"/>
  <c r="F56" i="161" s="1"/>
  <c r="E26" i="161"/>
  <c r="D26" i="161"/>
  <c r="D56" i="161" s="1"/>
  <c r="D60" i="161" s="1"/>
  <c r="E57" i="161" s="1"/>
  <c r="F11" i="161"/>
  <c r="E11" i="161" s="1"/>
  <c r="A6" i="161"/>
  <c r="A4" i="161"/>
  <c r="G14" i="160"/>
  <c r="F12" i="160"/>
  <c r="G8" i="160"/>
  <c r="D60" i="159"/>
  <c r="E57" i="159" s="1"/>
  <c r="D56" i="159"/>
  <c r="G55" i="159"/>
  <c r="F55" i="159"/>
  <c r="E55" i="159"/>
  <c r="D55" i="159"/>
  <c r="G26" i="159"/>
  <c r="G56" i="159" s="1"/>
  <c r="E26" i="159"/>
  <c r="E56" i="159" s="1"/>
  <c r="E60" i="159" s="1"/>
  <c r="D26" i="159"/>
  <c r="F11" i="159"/>
  <c r="G30" i="159" s="1"/>
  <c r="A6" i="159"/>
  <c r="A4" i="159"/>
  <c r="G14" i="158"/>
  <c r="F12" i="158"/>
  <c r="G8" i="158"/>
  <c r="G7" i="158"/>
  <c r="I9" i="158" s="1"/>
  <c r="G56" i="157"/>
  <c r="G55" i="157"/>
  <c r="F55" i="157"/>
  <c r="E55" i="157"/>
  <c r="D55" i="157"/>
  <c r="G26" i="157"/>
  <c r="F56" i="157" s="1"/>
  <c r="E26" i="157"/>
  <c r="E56" i="157" s="1"/>
  <c r="D26" i="157"/>
  <c r="D56" i="157" s="1"/>
  <c r="D60" i="157" s="1"/>
  <c r="E57" i="157" s="1"/>
  <c r="F11" i="157"/>
  <c r="F30" i="157" s="1"/>
  <c r="A6" i="157"/>
  <c r="A4" i="157"/>
  <c r="G14" i="156"/>
  <c r="I16" i="156" s="1"/>
  <c r="G13" i="156"/>
  <c r="F12" i="156"/>
  <c r="G8" i="156"/>
  <c r="G7" i="156"/>
  <c r="I9" i="156" s="1"/>
  <c r="D60" i="155"/>
  <c r="E57" i="155" s="1"/>
  <c r="D56" i="155"/>
  <c r="G55" i="155"/>
  <c r="G7" i="154" s="1"/>
  <c r="I9" i="154" s="1"/>
  <c r="F55" i="155"/>
  <c r="E55" i="155"/>
  <c r="E56" i="155" s="1"/>
  <c r="E60" i="155" s="1"/>
  <c r="D55" i="155"/>
  <c r="G26" i="155"/>
  <c r="F56" i="155" s="1"/>
  <c r="E26" i="155"/>
  <c r="D26" i="155"/>
  <c r="F11" i="155"/>
  <c r="F30" i="155" s="1"/>
  <c r="A6" i="155"/>
  <c r="A4" i="155"/>
  <c r="G14" i="154"/>
  <c r="F12" i="154"/>
  <c r="G8" i="154"/>
  <c r="D60" i="153"/>
  <c r="E57" i="153" s="1"/>
  <c r="E56" i="153"/>
  <c r="D56" i="153"/>
  <c r="G55" i="153"/>
  <c r="G7" i="152" s="1"/>
  <c r="I9" i="152" s="1"/>
  <c r="F55" i="153"/>
  <c r="E55" i="153"/>
  <c r="D55" i="153"/>
  <c r="G26" i="153"/>
  <c r="F56" i="153" s="1"/>
  <c r="E26" i="153"/>
  <c r="D26" i="153"/>
  <c r="F11" i="153"/>
  <c r="E11" i="153" s="1"/>
  <c r="A6" i="153"/>
  <c r="A4" i="153"/>
  <c r="G14" i="152"/>
  <c r="F12" i="152"/>
  <c r="G8" i="152"/>
  <c r="G56" i="151"/>
  <c r="F56" i="151"/>
  <c r="G55" i="151"/>
  <c r="F55" i="151"/>
  <c r="E55" i="151"/>
  <c r="D55" i="151"/>
  <c r="D56" i="151" s="1"/>
  <c r="D60" i="151" s="1"/>
  <c r="E57" i="151" s="1"/>
  <c r="G26" i="151"/>
  <c r="E26" i="151"/>
  <c r="E56" i="151" s="1"/>
  <c r="D26" i="151"/>
  <c r="F11" i="151"/>
  <c r="E11" i="151" s="1"/>
  <c r="D11" i="151" s="1"/>
  <c r="D30" i="151" s="1"/>
  <c r="A6" i="151"/>
  <c r="A4" i="151"/>
  <c r="G14" i="150"/>
  <c r="G13" i="150"/>
  <c r="I16" i="150" s="1"/>
  <c r="F12" i="150"/>
  <c r="I9" i="150"/>
  <c r="G8" i="150"/>
  <c r="G7" i="150"/>
  <c r="D60" i="149"/>
  <c r="E57" i="149" s="1"/>
  <c r="D56" i="149"/>
  <c r="G55" i="149"/>
  <c r="F55" i="149"/>
  <c r="E55" i="149"/>
  <c r="D55" i="149"/>
  <c r="G26" i="149"/>
  <c r="G56" i="149" s="1"/>
  <c r="E26" i="149"/>
  <c r="E56" i="149" s="1"/>
  <c r="E60" i="149" s="1"/>
  <c r="D26" i="149"/>
  <c r="F11" i="149"/>
  <c r="G30" i="149" s="1"/>
  <c r="A6" i="149"/>
  <c r="A4" i="149"/>
  <c r="G14" i="148"/>
  <c r="F12" i="148"/>
  <c r="G8" i="148"/>
  <c r="G7" i="148"/>
  <c r="I9" i="148" s="1"/>
  <c r="G56" i="147"/>
  <c r="E56" i="147"/>
  <c r="D56" i="147"/>
  <c r="D60" i="147" s="1"/>
  <c r="E57" i="147" s="1"/>
  <c r="E60" i="147" s="1"/>
  <c r="G55" i="147"/>
  <c r="F55" i="147"/>
  <c r="F56" i="147" s="1"/>
  <c r="E55" i="147"/>
  <c r="D55" i="147"/>
  <c r="G26" i="147"/>
  <c r="E26" i="147"/>
  <c r="D26" i="147"/>
  <c r="F11" i="147"/>
  <c r="E11" i="147" s="1"/>
  <c r="A6" i="147"/>
  <c r="A4" i="147"/>
  <c r="G14" i="146"/>
  <c r="G13" i="146"/>
  <c r="I16" i="146" s="1"/>
  <c r="F12" i="146"/>
  <c r="I9" i="146"/>
  <c r="G8" i="146"/>
  <c r="G7" i="146"/>
  <c r="D60" i="145"/>
  <c r="E57" i="145" s="1"/>
  <c r="D56" i="145"/>
  <c r="G55" i="145"/>
  <c r="G7" i="144" s="1"/>
  <c r="I9" i="144" s="1"/>
  <c r="F55" i="145"/>
  <c r="E55" i="145"/>
  <c r="D55" i="145"/>
  <c r="G26" i="145"/>
  <c r="G56" i="145" s="1"/>
  <c r="E26" i="145"/>
  <c r="E56" i="145" s="1"/>
  <c r="E60" i="145" s="1"/>
  <c r="D26" i="145"/>
  <c r="F11" i="145"/>
  <c r="G30" i="145" s="1"/>
  <c r="A6" i="145"/>
  <c r="A4" i="145"/>
  <c r="G14" i="144"/>
  <c r="F12" i="144"/>
  <c r="G8" i="144"/>
  <c r="H52" i="2"/>
  <c r="H51" i="2"/>
  <c r="H50" i="2"/>
  <c r="H49" i="2"/>
  <c r="H48" i="2"/>
  <c r="H47" i="2"/>
  <c r="H46" i="2"/>
  <c r="H45" i="2"/>
  <c r="H44" i="2"/>
  <c r="B52" i="2"/>
  <c r="B51" i="2"/>
  <c r="B50" i="2"/>
  <c r="B49" i="2"/>
  <c r="B48" i="2"/>
  <c r="B47" i="2"/>
  <c r="B46" i="2"/>
  <c r="B45" i="2"/>
  <c r="B44" i="2"/>
  <c r="E57" i="143"/>
  <c r="G56" i="143"/>
  <c r="F56" i="143"/>
  <c r="E56" i="143"/>
  <c r="D56" i="143"/>
  <c r="D57" i="143" s="1"/>
  <c r="D61" i="143" s="1"/>
  <c r="E58" i="143" s="1"/>
  <c r="G27" i="143"/>
  <c r="F57" i="143" s="1"/>
  <c r="E27" i="143"/>
  <c r="D27" i="143"/>
  <c r="F11" i="143"/>
  <c r="F31" i="143" s="1"/>
  <c r="A6" i="143"/>
  <c r="A4" i="143"/>
  <c r="I21" i="142"/>
  <c r="G19" i="142"/>
  <c r="G18" i="142"/>
  <c r="P17" i="142"/>
  <c r="F17" i="142"/>
  <c r="P16" i="142"/>
  <c r="P18" i="142" s="1"/>
  <c r="P20" i="142" s="1"/>
  <c r="P11" i="142"/>
  <c r="P10" i="142"/>
  <c r="P12" i="142" s="1"/>
  <c r="P14" i="142" s="1"/>
  <c r="G10" i="142"/>
  <c r="G9" i="142"/>
  <c r="I11" i="142" s="1"/>
  <c r="I14" i="142" s="1"/>
  <c r="E57" i="141"/>
  <c r="D57" i="141"/>
  <c r="D61" i="141" s="1"/>
  <c r="E58" i="141" s="1"/>
  <c r="E61" i="141" s="1"/>
  <c r="G56" i="141"/>
  <c r="P16" i="140" s="1"/>
  <c r="P18" i="140" s="1"/>
  <c r="P20" i="140" s="1"/>
  <c r="F56" i="141"/>
  <c r="E56" i="141"/>
  <c r="D56" i="141"/>
  <c r="G27" i="141"/>
  <c r="F57" i="141" s="1"/>
  <c r="E27" i="141"/>
  <c r="D27" i="141"/>
  <c r="F11" i="141"/>
  <c r="F31" i="141" s="1"/>
  <c r="A6" i="141"/>
  <c r="A4" i="141"/>
  <c r="G19" i="140"/>
  <c r="P17" i="140"/>
  <c r="F17" i="140"/>
  <c r="P11" i="140"/>
  <c r="P10" i="140"/>
  <c r="P12" i="140" s="1"/>
  <c r="P14" i="140" s="1"/>
  <c r="G10" i="140"/>
  <c r="G9" i="140"/>
  <c r="I11" i="140" s="1"/>
  <c r="I14" i="140" s="1"/>
  <c r="G57" i="139"/>
  <c r="F57" i="139"/>
  <c r="E57" i="139"/>
  <c r="D57" i="139"/>
  <c r="D61" i="139" s="1"/>
  <c r="E58" i="139" s="1"/>
  <c r="G56" i="139"/>
  <c r="F56" i="139"/>
  <c r="E56" i="139"/>
  <c r="D56" i="139"/>
  <c r="G27" i="139"/>
  <c r="E27" i="139"/>
  <c r="D27" i="139"/>
  <c r="F11" i="139"/>
  <c r="E11" i="139" s="1"/>
  <c r="D11" i="139" s="1"/>
  <c r="D31" i="139" s="1"/>
  <c r="A6" i="139"/>
  <c r="A4" i="139"/>
  <c r="I21" i="138"/>
  <c r="G19" i="138"/>
  <c r="G18" i="138"/>
  <c r="P17" i="138"/>
  <c r="F17" i="138"/>
  <c r="P16" i="138"/>
  <c r="P18" i="138" s="1"/>
  <c r="P20" i="138" s="1"/>
  <c r="P11" i="138"/>
  <c r="P10" i="138"/>
  <c r="P12" i="138" s="1"/>
  <c r="P14" i="138" s="1"/>
  <c r="P24" i="138" s="1"/>
  <c r="K12" i="138" s="1"/>
  <c r="G10" i="138"/>
  <c r="I11" i="138" s="1"/>
  <c r="I14" i="138" s="1"/>
  <c r="G9" i="138"/>
  <c r="G57" i="137"/>
  <c r="G56" i="137"/>
  <c r="F56" i="137"/>
  <c r="E56" i="137"/>
  <c r="P10" i="136" s="1"/>
  <c r="P12" i="136" s="1"/>
  <c r="P14" i="136" s="1"/>
  <c r="P24" i="136" s="1"/>
  <c r="K12" i="136" s="1"/>
  <c r="D56" i="137"/>
  <c r="G27" i="137"/>
  <c r="F57" i="137" s="1"/>
  <c r="E27" i="137"/>
  <c r="E57" i="137" s="1"/>
  <c r="D27" i="137"/>
  <c r="D57" i="137" s="1"/>
  <c r="D61" i="137" s="1"/>
  <c r="E58" i="137" s="1"/>
  <c r="F11" i="137"/>
  <c r="F31" i="137" s="1"/>
  <c r="A6" i="137"/>
  <c r="A4" i="137"/>
  <c r="G19" i="136"/>
  <c r="I21" i="136" s="1"/>
  <c r="P18" i="136"/>
  <c r="P20" i="136" s="1"/>
  <c r="G18" i="136"/>
  <c r="P17" i="136"/>
  <c r="F17" i="136"/>
  <c r="P16" i="136"/>
  <c r="P11" i="136"/>
  <c r="G10" i="136"/>
  <c r="G9" i="136"/>
  <c r="I11" i="136" s="1"/>
  <c r="I14" i="136" s="1"/>
  <c r="G56" i="135"/>
  <c r="P16" i="134" s="1"/>
  <c r="P18" i="134" s="1"/>
  <c r="P20" i="134" s="1"/>
  <c r="F56" i="135"/>
  <c r="E56" i="135"/>
  <c r="P10" i="134" s="1"/>
  <c r="P12" i="134" s="1"/>
  <c r="P14" i="134" s="1"/>
  <c r="P24" i="134" s="1"/>
  <c r="K12" i="134" s="1"/>
  <c r="D56" i="135"/>
  <c r="G27" i="135"/>
  <c r="G18" i="134" s="1"/>
  <c r="I21" i="134" s="1"/>
  <c r="E27" i="135"/>
  <c r="E57" i="135" s="1"/>
  <c r="D27" i="135"/>
  <c r="D57" i="135" s="1"/>
  <c r="D61" i="135" s="1"/>
  <c r="E58" i="135" s="1"/>
  <c r="F11" i="135"/>
  <c r="G31" i="135" s="1"/>
  <c r="A6" i="135"/>
  <c r="A4" i="135"/>
  <c r="G19" i="134"/>
  <c r="P17" i="134"/>
  <c r="F17" i="134"/>
  <c r="P11" i="134"/>
  <c r="G10" i="134"/>
  <c r="G9" i="134"/>
  <c r="I11" i="134" s="1"/>
  <c r="I14" i="134" s="1"/>
  <c r="E57" i="133"/>
  <c r="G56" i="133"/>
  <c r="P16" i="132" s="1"/>
  <c r="P18" i="132" s="1"/>
  <c r="P20" i="132" s="1"/>
  <c r="F56" i="133"/>
  <c r="E56" i="133"/>
  <c r="D56" i="133"/>
  <c r="G27" i="133"/>
  <c r="F57" i="133" s="1"/>
  <c r="E27" i="133"/>
  <c r="D27" i="133"/>
  <c r="D57" i="133" s="1"/>
  <c r="D61" i="133" s="1"/>
  <c r="E58" i="133" s="1"/>
  <c r="F11" i="133"/>
  <c r="F31" i="133" s="1"/>
  <c r="A6" i="133"/>
  <c r="A4" i="133"/>
  <c r="G19" i="132"/>
  <c r="P17" i="132"/>
  <c r="F17" i="132"/>
  <c r="P11" i="132"/>
  <c r="P10" i="132"/>
  <c r="P12" i="132" s="1"/>
  <c r="P14" i="132" s="1"/>
  <c r="P24" i="132" s="1"/>
  <c r="K12" i="132" s="1"/>
  <c r="G10" i="132"/>
  <c r="G9" i="132"/>
  <c r="I11" i="132" s="1"/>
  <c r="I14" i="132" s="1"/>
  <c r="G57" i="131"/>
  <c r="G56" i="131"/>
  <c r="P16" i="130" s="1"/>
  <c r="P18" i="130" s="1"/>
  <c r="P20" i="130" s="1"/>
  <c r="F56" i="131"/>
  <c r="E56" i="131"/>
  <c r="E57" i="131" s="1"/>
  <c r="D56" i="131"/>
  <c r="G27" i="131"/>
  <c r="F57" i="131" s="1"/>
  <c r="E27" i="131"/>
  <c r="D27" i="131"/>
  <c r="D57" i="131" s="1"/>
  <c r="D61" i="131" s="1"/>
  <c r="E58" i="131" s="1"/>
  <c r="F11" i="131"/>
  <c r="F31" i="131" s="1"/>
  <c r="A6" i="131"/>
  <c r="A4" i="131"/>
  <c r="G19" i="130"/>
  <c r="P17" i="130"/>
  <c r="F17" i="130"/>
  <c r="P11" i="130"/>
  <c r="P10" i="130"/>
  <c r="P12" i="130" s="1"/>
  <c r="P14" i="130" s="1"/>
  <c r="P24" i="130" s="1"/>
  <c r="K12" i="130" s="1"/>
  <c r="G10" i="130"/>
  <c r="G9" i="130"/>
  <c r="I11" i="130" s="1"/>
  <c r="I14" i="130" s="1"/>
  <c r="G57" i="129"/>
  <c r="F57" i="129"/>
  <c r="D57" i="129"/>
  <c r="D61" i="129" s="1"/>
  <c r="E58" i="129" s="1"/>
  <c r="G56" i="129"/>
  <c r="F56" i="129"/>
  <c r="E56" i="129"/>
  <c r="D56" i="129"/>
  <c r="G27" i="129"/>
  <c r="E27" i="129"/>
  <c r="E57" i="129" s="1"/>
  <c r="E61" i="129" s="1"/>
  <c r="D27" i="129"/>
  <c r="F11" i="129"/>
  <c r="E11" i="129" s="1"/>
  <c r="A6" i="129"/>
  <c r="A4" i="129"/>
  <c r="I21" i="128"/>
  <c r="G19" i="128"/>
  <c r="G18" i="128"/>
  <c r="P17" i="128"/>
  <c r="F17" i="128"/>
  <c r="P16" i="128"/>
  <c r="P18" i="128" s="1"/>
  <c r="P20" i="128" s="1"/>
  <c r="P11" i="128"/>
  <c r="I11" i="128"/>
  <c r="I14" i="128" s="1"/>
  <c r="P10" i="128"/>
  <c r="P12" i="128" s="1"/>
  <c r="P14" i="128" s="1"/>
  <c r="G10" i="128"/>
  <c r="G9" i="128"/>
  <c r="D61" i="127"/>
  <c r="E58" i="127" s="1"/>
  <c r="D57" i="127"/>
  <c r="G56" i="127"/>
  <c r="P16" i="126" s="1"/>
  <c r="P18" i="126" s="1"/>
  <c r="P20" i="126" s="1"/>
  <c r="F56" i="127"/>
  <c r="E56" i="127"/>
  <c r="D56" i="127"/>
  <c r="G27" i="127"/>
  <c r="G18" i="126" s="1"/>
  <c r="I21" i="126" s="1"/>
  <c r="E27" i="127"/>
  <c r="E57" i="127" s="1"/>
  <c r="D27" i="127"/>
  <c r="F11" i="127"/>
  <c r="G31" i="127" s="1"/>
  <c r="A6" i="127"/>
  <c r="A4" i="127"/>
  <c r="G19" i="126"/>
  <c r="P17" i="126"/>
  <c r="F17" i="126"/>
  <c r="P11" i="126"/>
  <c r="P10" i="126"/>
  <c r="P12" i="126" s="1"/>
  <c r="P14" i="126" s="1"/>
  <c r="P24" i="126" s="1"/>
  <c r="K12" i="126" s="1"/>
  <c r="G10" i="126"/>
  <c r="G9" i="126"/>
  <c r="I11" i="126" s="1"/>
  <c r="I14" i="126" s="1"/>
  <c r="H40" i="2"/>
  <c r="H39" i="2"/>
  <c r="H38" i="2"/>
  <c r="H37" i="2"/>
  <c r="H36" i="2"/>
  <c r="H35" i="2"/>
  <c r="H34" i="2"/>
  <c r="H33" i="2"/>
  <c r="H32" i="2"/>
  <c r="B40" i="2"/>
  <c r="B39" i="2"/>
  <c r="B38" i="2"/>
  <c r="B37" i="2"/>
  <c r="B36" i="2"/>
  <c r="B35" i="2"/>
  <c r="B34" i="2"/>
  <c r="B33" i="2"/>
  <c r="B32" i="2"/>
  <c r="D50" i="125"/>
  <c r="E47" i="125" s="1"/>
  <c r="E50" i="125" s="1"/>
  <c r="E46" i="125"/>
  <c r="D46" i="125"/>
  <c r="G45" i="125"/>
  <c r="G9" i="124" s="1"/>
  <c r="I11" i="124" s="1"/>
  <c r="I14" i="124" s="1"/>
  <c r="F45" i="125"/>
  <c r="E45" i="125"/>
  <c r="D45" i="125"/>
  <c r="G27" i="125"/>
  <c r="G18" i="124" s="1"/>
  <c r="I21" i="124" s="1"/>
  <c r="E27" i="125"/>
  <c r="D27" i="125"/>
  <c r="F11" i="125"/>
  <c r="G31" i="125" s="1"/>
  <c r="A6" i="125"/>
  <c r="A4" i="125"/>
  <c r="G19" i="124"/>
  <c r="P17" i="124"/>
  <c r="F17" i="124"/>
  <c r="P14" i="124"/>
  <c r="P12" i="124"/>
  <c r="P11" i="124"/>
  <c r="P10" i="124"/>
  <c r="G10" i="124"/>
  <c r="G46" i="123"/>
  <c r="F46" i="123"/>
  <c r="G45" i="123"/>
  <c r="P16" i="122" s="1"/>
  <c r="P18" i="122" s="1"/>
  <c r="P20" i="122" s="1"/>
  <c r="F45" i="123"/>
  <c r="E45" i="123"/>
  <c r="D45" i="123"/>
  <c r="D46" i="123" s="1"/>
  <c r="D50" i="123" s="1"/>
  <c r="E47" i="123" s="1"/>
  <c r="G27" i="123"/>
  <c r="G18" i="122" s="1"/>
  <c r="I21" i="122" s="1"/>
  <c r="E27" i="123"/>
  <c r="E46" i="123" s="1"/>
  <c r="D27" i="123"/>
  <c r="F11" i="123"/>
  <c r="E11" i="123" s="1"/>
  <c r="A6" i="123"/>
  <c r="A4" i="123"/>
  <c r="G19" i="122"/>
  <c r="P17" i="122"/>
  <c r="F17" i="122"/>
  <c r="P11" i="122"/>
  <c r="P10" i="122"/>
  <c r="P12" i="122" s="1"/>
  <c r="P14" i="122" s="1"/>
  <c r="P24" i="122" s="1"/>
  <c r="K12" i="122" s="1"/>
  <c r="G10" i="122"/>
  <c r="G46" i="121"/>
  <c r="E46" i="121"/>
  <c r="D46" i="121"/>
  <c r="D50" i="121" s="1"/>
  <c r="E47" i="121" s="1"/>
  <c r="E50" i="121" s="1"/>
  <c r="G45" i="121"/>
  <c r="F45" i="121"/>
  <c r="E45" i="121"/>
  <c r="D45" i="121"/>
  <c r="G27" i="121"/>
  <c r="F46" i="121" s="1"/>
  <c r="E27" i="121"/>
  <c r="D27" i="121"/>
  <c r="F11" i="121"/>
  <c r="F31" i="121" s="1"/>
  <c r="A6" i="121"/>
  <c r="A4" i="121"/>
  <c r="I21" i="120"/>
  <c r="G19" i="120"/>
  <c r="G18" i="120"/>
  <c r="P17" i="120"/>
  <c r="F17" i="120"/>
  <c r="P16" i="120"/>
  <c r="P18" i="120" s="1"/>
  <c r="P20" i="120" s="1"/>
  <c r="P11" i="120"/>
  <c r="P10" i="120"/>
  <c r="P12" i="120" s="1"/>
  <c r="P14" i="120" s="1"/>
  <c r="P24" i="120" s="1"/>
  <c r="K12" i="120" s="1"/>
  <c r="G10" i="120"/>
  <c r="G9" i="120"/>
  <c r="I11" i="120" s="1"/>
  <c r="I14" i="120" s="1"/>
  <c r="D46" i="119"/>
  <c r="D50" i="119" s="1"/>
  <c r="E47" i="119" s="1"/>
  <c r="G45" i="119"/>
  <c r="F45" i="119"/>
  <c r="E45" i="119"/>
  <c r="D45" i="119"/>
  <c r="G27" i="119"/>
  <c r="F46" i="119" s="1"/>
  <c r="E27" i="119"/>
  <c r="E46" i="119" s="1"/>
  <c r="E50" i="119" s="1"/>
  <c r="D27" i="119"/>
  <c r="F11" i="119"/>
  <c r="F31" i="119" s="1"/>
  <c r="A6" i="119"/>
  <c r="A4" i="119"/>
  <c r="G19" i="118"/>
  <c r="P17" i="118"/>
  <c r="F17" i="118"/>
  <c r="P16" i="118"/>
  <c r="P18" i="118" s="1"/>
  <c r="P20" i="118" s="1"/>
  <c r="P11" i="118"/>
  <c r="P10" i="118"/>
  <c r="P12" i="118" s="1"/>
  <c r="P14" i="118" s="1"/>
  <c r="G10" i="118"/>
  <c r="G9" i="118"/>
  <c r="I11" i="118" s="1"/>
  <c r="I14" i="118" s="1"/>
  <c r="G46" i="117"/>
  <c r="G45" i="117"/>
  <c r="F45" i="117"/>
  <c r="E45" i="117"/>
  <c r="D45" i="117"/>
  <c r="G27" i="117"/>
  <c r="F46" i="117" s="1"/>
  <c r="E27" i="117"/>
  <c r="E46" i="117" s="1"/>
  <c r="E50" i="117" s="1"/>
  <c r="D27" i="117"/>
  <c r="D46" i="117" s="1"/>
  <c r="E47" i="117" s="1"/>
  <c r="F11" i="117"/>
  <c r="F31" i="117" s="1"/>
  <c r="A6" i="117"/>
  <c r="A4" i="117"/>
  <c r="G19" i="116"/>
  <c r="G18" i="116"/>
  <c r="I21" i="116" s="1"/>
  <c r="P17" i="116"/>
  <c r="F17" i="116"/>
  <c r="P16" i="116"/>
  <c r="P18" i="116" s="1"/>
  <c r="P20" i="116" s="1"/>
  <c r="P11" i="116"/>
  <c r="I11" i="116"/>
  <c r="I14" i="116" s="1"/>
  <c r="P10" i="116"/>
  <c r="P12" i="116" s="1"/>
  <c r="P14" i="116" s="1"/>
  <c r="P24" i="116" s="1"/>
  <c r="K12" i="116" s="1"/>
  <c r="G10" i="116"/>
  <c r="G9" i="116"/>
  <c r="D50" i="115"/>
  <c r="E47" i="115" s="1"/>
  <c r="D46" i="115"/>
  <c r="G45" i="115"/>
  <c r="G9" i="114" s="1"/>
  <c r="I11" i="114" s="1"/>
  <c r="I14" i="114" s="1"/>
  <c r="F45" i="115"/>
  <c r="E45" i="115"/>
  <c r="D45" i="115"/>
  <c r="G27" i="115"/>
  <c r="G18" i="114" s="1"/>
  <c r="I21" i="114" s="1"/>
  <c r="E27" i="115"/>
  <c r="E46" i="115" s="1"/>
  <c r="D27" i="115"/>
  <c r="F11" i="115"/>
  <c r="G31" i="115" s="1"/>
  <c r="A6" i="115"/>
  <c r="A4" i="115"/>
  <c r="G19" i="114"/>
  <c r="P17" i="114"/>
  <c r="F17" i="114"/>
  <c r="P12" i="114"/>
  <c r="P14" i="114" s="1"/>
  <c r="P11" i="114"/>
  <c r="P10" i="114"/>
  <c r="G10" i="114"/>
  <c r="G45" i="113"/>
  <c r="F45" i="113"/>
  <c r="F46" i="113" s="1"/>
  <c r="E45" i="113"/>
  <c r="D45" i="113"/>
  <c r="G27" i="113"/>
  <c r="G46" i="113" s="1"/>
  <c r="E27" i="113"/>
  <c r="E46" i="113" s="1"/>
  <c r="D27" i="113"/>
  <c r="D46" i="113" s="1"/>
  <c r="D50" i="113" s="1"/>
  <c r="E47" i="113" s="1"/>
  <c r="F11" i="113"/>
  <c r="G31" i="113" s="1"/>
  <c r="A6" i="113"/>
  <c r="A4" i="113"/>
  <c r="I21" i="112"/>
  <c r="G19" i="112"/>
  <c r="G18" i="112"/>
  <c r="P17" i="112"/>
  <c r="F17" i="112"/>
  <c r="P16" i="112"/>
  <c r="P18" i="112" s="1"/>
  <c r="P20" i="112" s="1"/>
  <c r="P11" i="112"/>
  <c r="P10" i="112"/>
  <c r="P12" i="112" s="1"/>
  <c r="P14" i="112" s="1"/>
  <c r="P24" i="112" s="1"/>
  <c r="K12" i="112" s="1"/>
  <c r="G10" i="112"/>
  <c r="G9" i="112"/>
  <c r="I11" i="112" s="1"/>
  <c r="I14" i="112" s="1"/>
  <c r="D50" i="111"/>
  <c r="E47" i="111" s="1"/>
  <c r="D46" i="111"/>
  <c r="G45" i="111"/>
  <c r="P16" i="110" s="1"/>
  <c r="P18" i="110" s="1"/>
  <c r="P20" i="110" s="1"/>
  <c r="F45" i="111"/>
  <c r="E45" i="111"/>
  <c r="D45" i="111"/>
  <c r="G27" i="111"/>
  <c r="F46" i="111" s="1"/>
  <c r="E27" i="111"/>
  <c r="E46" i="111" s="1"/>
  <c r="D27" i="111"/>
  <c r="F11" i="111"/>
  <c r="F31" i="111" s="1"/>
  <c r="A6" i="111"/>
  <c r="A4" i="111"/>
  <c r="G19" i="110"/>
  <c r="P17" i="110"/>
  <c r="F17" i="110"/>
  <c r="P12" i="110"/>
  <c r="P14" i="110" s="1"/>
  <c r="P24" i="110" s="1"/>
  <c r="K12" i="110" s="1"/>
  <c r="P11" i="110"/>
  <c r="P10" i="110"/>
  <c r="G10" i="110"/>
  <c r="E46" i="109"/>
  <c r="E50" i="109" s="1"/>
  <c r="G45" i="109"/>
  <c r="F45" i="109"/>
  <c r="E45" i="109"/>
  <c r="D45" i="109"/>
  <c r="D46" i="109" s="1"/>
  <c r="D50" i="109" s="1"/>
  <c r="E47" i="109" s="1"/>
  <c r="G27" i="109"/>
  <c r="F46" i="109" s="1"/>
  <c r="E27" i="109"/>
  <c r="D27" i="109"/>
  <c r="F11" i="109"/>
  <c r="F31" i="109" s="1"/>
  <c r="A6" i="109"/>
  <c r="A4" i="109"/>
  <c r="G19" i="108"/>
  <c r="P17" i="108"/>
  <c r="F17" i="108"/>
  <c r="P16" i="108"/>
  <c r="P18" i="108" s="1"/>
  <c r="P20" i="108" s="1"/>
  <c r="P11" i="108"/>
  <c r="P10" i="108"/>
  <c r="P12" i="108" s="1"/>
  <c r="P14" i="108" s="1"/>
  <c r="P24" i="108" s="1"/>
  <c r="K12" i="108" s="1"/>
  <c r="G10" i="108"/>
  <c r="G9" i="108"/>
  <c r="I11" i="108" s="1"/>
  <c r="I14" i="108" s="1"/>
  <c r="B28" i="2"/>
  <c r="B27" i="2"/>
  <c r="B26" i="2"/>
  <c r="B25" i="2"/>
  <c r="B24" i="2"/>
  <c r="B23" i="2"/>
  <c r="B22" i="2"/>
  <c r="B21" i="2"/>
  <c r="B20" i="2"/>
  <c r="B19" i="2"/>
  <c r="B18" i="2"/>
  <c r="B17" i="2"/>
  <c r="B16" i="2"/>
  <c r="B15" i="2"/>
  <c r="F57" i="107"/>
  <c r="G56" i="107"/>
  <c r="P16" i="106" s="1"/>
  <c r="P18" i="106" s="1"/>
  <c r="P20" i="106" s="1"/>
  <c r="F56" i="107"/>
  <c r="E56" i="107"/>
  <c r="D56" i="107"/>
  <c r="G27" i="107"/>
  <c r="G18" i="106" s="1"/>
  <c r="I21" i="106" s="1"/>
  <c r="E27" i="107"/>
  <c r="E57" i="107" s="1"/>
  <c r="D27" i="107"/>
  <c r="D57" i="107" s="1"/>
  <c r="D61" i="107" s="1"/>
  <c r="E58" i="107" s="1"/>
  <c r="F11" i="107"/>
  <c r="G31" i="107" s="1"/>
  <c r="A6" i="107"/>
  <c r="A4" i="107"/>
  <c r="G19" i="106"/>
  <c r="P17" i="106"/>
  <c r="F17" i="106"/>
  <c r="P11" i="106"/>
  <c r="I11" i="106"/>
  <c r="I14" i="106" s="1"/>
  <c r="P10" i="106"/>
  <c r="P12" i="106" s="1"/>
  <c r="P14" i="106" s="1"/>
  <c r="K12" i="106" s="1"/>
  <c r="G10" i="106"/>
  <c r="G9" i="106"/>
  <c r="G57" i="105"/>
  <c r="G56" i="105"/>
  <c r="F56" i="105"/>
  <c r="E56" i="105"/>
  <c r="D56" i="105"/>
  <c r="D57" i="105" s="1"/>
  <c r="D61" i="105" s="1"/>
  <c r="E58" i="105" s="1"/>
  <c r="G31" i="105"/>
  <c r="G27" i="105"/>
  <c r="F57" i="105" s="1"/>
  <c r="E27" i="105"/>
  <c r="E57" i="105" s="1"/>
  <c r="E61" i="105" s="1"/>
  <c r="D27" i="105"/>
  <c r="F11" i="105"/>
  <c r="F31" i="105" s="1"/>
  <c r="A6" i="105"/>
  <c r="A4" i="105"/>
  <c r="G19" i="104"/>
  <c r="G18" i="104"/>
  <c r="I21" i="104" s="1"/>
  <c r="P17" i="104"/>
  <c r="F17" i="104"/>
  <c r="P16" i="104"/>
  <c r="P18" i="104" s="1"/>
  <c r="P20" i="104" s="1"/>
  <c r="P11" i="104"/>
  <c r="P10" i="104"/>
  <c r="P12" i="104" s="1"/>
  <c r="P14" i="104" s="1"/>
  <c r="G10" i="104"/>
  <c r="G9" i="104"/>
  <c r="I11" i="104" s="1"/>
  <c r="I14" i="104" s="1"/>
  <c r="G57" i="103"/>
  <c r="F57" i="103"/>
  <c r="G56" i="103"/>
  <c r="F56" i="103"/>
  <c r="E56" i="103"/>
  <c r="D56" i="103"/>
  <c r="D57" i="103" s="1"/>
  <c r="D61" i="103" s="1"/>
  <c r="E58" i="103" s="1"/>
  <c r="G27" i="103"/>
  <c r="E27" i="103"/>
  <c r="E57" i="103" s="1"/>
  <c r="D27" i="103"/>
  <c r="F11" i="103"/>
  <c r="F31" i="103" s="1"/>
  <c r="A6" i="103"/>
  <c r="A4" i="103"/>
  <c r="I21" i="102"/>
  <c r="G19" i="102"/>
  <c r="G18" i="102"/>
  <c r="P17" i="102"/>
  <c r="F17" i="102"/>
  <c r="P16" i="102"/>
  <c r="P18" i="102" s="1"/>
  <c r="P20" i="102" s="1"/>
  <c r="P11" i="102"/>
  <c r="I11" i="102"/>
  <c r="I14" i="102" s="1"/>
  <c r="P10" i="102"/>
  <c r="P12" i="102" s="1"/>
  <c r="P14" i="102" s="1"/>
  <c r="P24" i="102" s="1"/>
  <c r="K12" i="102" s="1"/>
  <c r="G10" i="102"/>
  <c r="G9" i="102"/>
  <c r="D61" i="101"/>
  <c r="E58" i="101" s="1"/>
  <c r="E61" i="101" s="1"/>
  <c r="E57" i="101"/>
  <c r="D57" i="101"/>
  <c r="G56" i="101"/>
  <c r="P16" i="100" s="1"/>
  <c r="P18" i="100" s="1"/>
  <c r="P20" i="100" s="1"/>
  <c r="F56" i="101"/>
  <c r="E56" i="101"/>
  <c r="D56" i="101"/>
  <c r="G27" i="101"/>
  <c r="F57" i="101" s="1"/>
  <c r="E27" i="101"/>
  <c r="D27" i="101"/>
  <c r="F11" i="101"/>
  <c r="E11" i="101" s="1"/>
  <c r="A6" i="101"/>
  <c r="A4" i="101"/>
  <c r="G19" i="100"/>
  <c r="P17" i="100"/>
  <c r="F17" i="100"/>
  <c r="P11" i="100"/>
  <c r="P10" i="100"/>
  <c r="P12" i="100" s="1"/>
  <c r="P14" i="100" s="1"/>
  <c r="P24" i="100" s="1"/>
  <c r="K12" i="100" s="1"/>
  <c r="G10" i="100"/>
  <c r="G9" i="100"/>
  <c r="I11" i="100" s="1"/>
  <c r="I14" i="100" s="1"/>
  <c r="F57" i="99"/>
  <c r="E57" i="99"/>
  <c r="D57" i="99"/>
  <c r="D61" i="99" s="1"/>
  <c r="E58" i="99" s="1"/>
  <c r="E61" i="99" s="1"/>
  <c r="G56" i="99"/>
  <c r="F56" i="99"/>
  <c r="E56" i="99"/>
  <c r="D56" i="99"/>
  <c r="G27" i="99"/>
  <c r="G57" i="99" s="1"/>
  <c r="E27" i="99"/>
  <c r="D27" i="99"/>
  <c r="F11" i="99"/>
  <c r="G31" i="99" s="1"/>
  <c r="A6" i="99"/>
  <c r="A4" i="99"/>
  <c r="I21" i="98"/>
  <c r="G19" i="98"/>
  <c r="G18" i="98"/>
  <c r="P17" i="98"/>
  <c r="F17" i="98"/>
  <c r="P16" i="98"/>
  <c r="P18" i="98" s="1"/>
  <c r="P20" i="98" s="1"/>
  <c r="P11" i="98"/>
  <c r="P10" i="98"/>
  <c r="P12" i="98" s="1"/>
  <c r="P14" i="98" s="1"/>
  <c r="P24" i="98" s="1"/>
  <c r="K12" i="98" s="1"/>
  <c r="G10" i="98"/>
  <c r="I11" i="98" s="1"/>
  <c r="I14" i="98" s="1"/>
  <c r="G9" i="98"/>
  <c r="E57" i="97"/>
  <c r="G56" i="97"/>
  <c r="F56" i="97"/>
  <c r="F57" i="97" s="1"/>
  <c r="E56" i="97"/>
  <c r="D56" i="97"/>
  <c r="G27" i="97"/>
  <c r="G57" i="97" s="1"/>
  <c r="E27" i="97"/>
  <c r="D27" i="97"/>
  <c r="D57" i="97" s="1"/>
  <c r="D61" i="97" s="1"/>
  <c r="E58" i="97" s="1"/>
  <c r="F11" i="97"/>
  <c r="G31" i="97" s="1"/>
  <c r="A6" i="97"/>
  <c r="A4" i="97"/>
  <c r="G19" i="96"/>
  <c r="I21" i="96" s="1"/>
  <c r="P18" i="96"/>
  <c r="P20" i="96" s="1"/>
  <c r="G18" i="96"/>
  <c r="P17" i="96"/>
  <c r="F17" i="96"/>
  <c r="P16" i="96"/>
  <c r="P11" i="96"/>
  <c r="I11" i="96"/>
  <c r="I14" i="96" s="1"/>
  <c r="P10" i="96"/>
  <c r="P12" i="96" s="1"/>
  <c r="P14" i="96" s="1"/>
  <c r="P24" i="96" s="1"/>
  <c r="K12" i="96" s="1"/>
  <c r="G10" i="96"/>
  <c r="G9" i="96"/>
  <c r="D57" i="95"/>
  <c r="D61" i="95" s="1"/>
  <c r="E58" i="95" s="1"/>
  <c r="G56" i="95"/>
  <c r="F56" i="95"/>
  <c r="E56" i="95"/>
  <c r="D56" i="95"/>
  <c r="G27" i="95"/>
  <c r="F57" i="95" s="1"/>
  <c r="E27" i="95"/>
  <c r="E57" i="95" s="1"/>
  <c r="D27" i="95"/>
  <c r="F11" i="95"/>
  <c r="F31" i="95" s="1"/>
  <c r="A6" i="95"/>
  <c r="A4" i="95"/>
  <c r="G19" i="94"/>
  <c r="P17" i="94"/>
  <c r="F17" i="94"/>
  <c r="P16" i="94"/>
  <c r="P18" i="94" s="1"/>
  <c r="P20" i="94" s="1"/>
  <c r="P11" i="94"/>
  <c r="P10" i="94"/>
  <c r="P12" i="94" s="1"/>
  <c r="P14" i="94" s="1"/>
  <c r="P24" i="94" s="1"/>
  <c r="K12" i="94" s="1"/>
  <c r="G10" i="94"/>
  <c r="G9" i="94"/>
  <c r="I11" i="94" s="1"/>
  <c r="I14" i="94" s="1"/>
  <c r="D61" i="93"/>
  <c r="E58" i="93" s="1"/>
  <c r="E61" i="93" s="1"/>
  <c r="E57" i="93"/>
  <c r="D57" i="93"/>
  <c r="G56" i="93"/>
  <c r="P16" i="92" s="1"/>
  <c r="P18" i="92" s="1"/>
  <c r="P20" i="92" s="1"/>
  <c r="F56" i="93"/>
  <c r="E56" i="93"/>
  <c r="D56" i="93"/>
  <c r="G27" i="93"/>
  <c r="F57" i="93" s="1"/>
  <c r="E27" i="93"/>
  <c r="D27" i="93"/>
  <c r="F11" i="93"/>
  <c r="G31" i="93" s="1"/>
  <c r="A6" i="93"/>
  <c r="A4" i="93"/>
  <c r="G19" i="92"/>
  <c r="P17" i="92"/>
  <c r="F17" i="92"/>
  <c r="P11" i="92"/>
  <c r="P10" i="92"/>
  <c r="P12" i="92" s="1"/>
  <c r="P14" i="92" s="1"/>
  <c r="P24" i="92" s="1"/>
  <c r="K12" i="92" s="1"/>
  <c r="G10" i="92"/>
  <c r="G9" i="92"/>
  <c r="I11" i="92" s="1"/>
  <c r="I14" i="92" s="1"/>
  <c r="D61" i="91"/>
  <c r="E58" i="91" s="1"/>
  <c r="D57" i="91"/>
  <c r="G56" i="91"/>
  <c r="G9" i="90" s="1"/>
  <c r="I11" i="90" s="1"/>
  <c r="I14" i="90" s="1"/>
  <c r="F56" i="91"/>
  <c r="E56" i="91"/>
  <c r="E57" i="91" s="1"/>
  <c r="E61" i="91" s="1"/>
  <c r="D56" i="91"/>
  <c r="G27" i="91"/>
  <c r="F57" i="91" s="1"/>
  <c r="E27" i="91"/>
  <c r="D27" i="91"/>
  <c r="F11" i="91"/>
  <c r="F31" i="91" s="1"/>
  <c r="A6" i="91"/>
  <c r="A4" i="91"/>
  <c r="G19" i="90"/>
  <c r="P17" i="90"/>
  <c r="F17" i="90"/>
  <c r="P11" i="90"/>
  <c r="P10" i="90"/>
  <c r="P12" i="90" s="1"/>
  <c r="P14" i="90" s="1"/>
  <c r="G10" i="90"/>
  <c r="D61" i="89"/>
  <c r="E58" i="89" s="1"/>
  <c r="E61" i="89" s="1"/>
  <c r="E57" i="89"/>
  <c r="D57" i="89"/>
  <c r="G56" i="89"/>
  <c r="P16" i="88" s="1"/>
  <c r="P18" i="88" s="1"/>
  <c r="P20" i="88" s="1"/>
  <c r="F56" i="89"/>
  <c r="E56" i="89"/>
  <c r="D56" i="89"/>
  <c r="G27" i="89"/>
  <c r="G18" i="88" s="1"/>
  <c r="I21" i="88" s="1"/>
  <c r="E27" i="89"/>
  <c r="D27" i="89"/>
  <c r="F11" i="89"/>
  <c r="G31" i="89" s="1"/>
  <c r="A6" i="89"/>
  <c r="A4" i="89"/>
  <c r="G19" i="88"/>
  <c r="P17" i="88"/>
  <c r="F17" i="88"/>
  <c r="P11" i="88"/>
  <c r="P10" i="88"/>
  <c r="P12" i="88" s="1"/>
  <c r="P14" i="88" s="1"/>
  <c r="P24" i="88" s="1"/>
  <c r="K12" i="88" s="1"/>
  <c r="G10" i="88"/>
  <c r="G9" i="88"/>
  <c r="I11" i="88" s="1"/>
  <c r="I14" i="88" s="1"/>
  <c r="G57" i="87"/>
  <c r="E57" i="87"/>
  <c r="G56" i="87"/>
  <c r="P16" i="86" s="1"/>
  <c r="P18" i="86" s="1"/>
  <c r="P20" i="86" s="1"/>
  <c r="F56" i="87"/>
  <c r="E56" i="87"/>
  <c r="D56" i="87"/>
  <c r="G27" i="87"/>
  <c r="F57" i="87" s="1"/>
  <c r="E27" i="87"/>
  <c r="D27" i="87"/>
  <c r="D57" i="87" s="1"/>
  <c r="D61" i="87" s="1"/>
  <c r="E58" i="87" s="1"/>
  <c r="F11" i="87"/>
  <c r="F31" i="87" s="1"/>
  <c r="A6" i="87"/>
  <c r="A4" i="87"/>
  <c r="G19" i="86"/>
  <c r="G18" i="86"/>
  <c r="I21" i="86" s="1"/>
  <c r="P17" i="86"/>
  <c r="F17" i="86"/>
  <c r="P11" i="86"/>
  <c r="P10" i="86"/>
  <c r="P12" i="86" s="1"/>
  <c r="P14" i="86" s="1"/>
  <c r="P24" i="86" s="1"/>
  <c r="K12" i="86" s="1"/>
  <c r="G10" i="86"/>
  <c r="G9" i="86"/>
  <c r="I11" i="86" s="1"/>
  <c r="I14" i="86" s="1"/>
  <c r="E57" i="85"/>
  <c r="D57" i="85"/>
  <c r="D61" i="85" s="1"/>
  <c r="E58" i="85" s="1"/>
  <c r="E61" i="85" s="1"/>
  <c r="G56" i="85"/>
  <c r="F56" i="85"/>
  <c r="E56" i="85"/>
  <c r="D56" i="85"/>
  <c r="G27" i="85"/>
  <c r="F57" i="85" s="1"/>
  <c r="E27" i="85"/>
  <c r="D27" i="85"/>
  <c r="F11" i="85"/>
  <c r="F31" i="85" s="1"/>
  <c r="A6" i="85"/>
  <c r="A4" i="85"/>
  <c r="G19" i="84"/>
  <c r="P17" i="84"/>
  <c r="F17" i="84"/>
  <c r="P16" i="84"/>
  <c r="P18" i="84" s="1"/>
  <c r="P20" i="84" s="1"/>
  <c r="P11" i="84"/>
  <c r="P10" i="84"/>
  <c r="P12" i="84" s="1"/>
  <c r="P14" i="84" s="1"/>
  <c r="P24" i="84" s="1"/>
  <c r="K12" i="84" s="1"/>
  <c r="G10" i="84"/>
  <c r="G9" i="84"/>
  <c r="I11" i="84" s="1"/>
  <c r="I14" i="84" s="1"/>
  <c r="D61" i="83"/>
  <c r="E58" i="83" s="1"/>
  <c r="G57" i="83"/>
  <c r="D57" i="83"/>
  <c r="G56" i="83"/>
  <c r="P16" i="82" s="1"/>
  <c r="P18" i="82" s="1"/>
  <c r="P20" i="82" s="1"/>
  <c r="F56" i="83"/>
  <c r="E56" i="83"/>
  <c r="D56" i="83"/>
  <c r="G27" i="83"/>
  <c r="G18" i="82" s="1"/>
  <c r="I21" i="82" s="1"/>
  <c r="E27" i="83"/>
  <c r="E57" i="83" s="1"/>
  <c r="E61" i="83" s="1"/>
  <c r="D27" i="83"/>
  <c r="F11" i="83"/>
  <c r="F31" i="83" s="1"/>
  <c r="A6" i="83"/>
  <c r="A4" i="83"/>
  <c r="G19" i="82"/>
  <c r="P17" i="82"/>
  <c r="F17" i="82"/>
  <c r="P11" i="82"/>
  <c r="P10" i="82"/>
  <c r="P12" i="82" s="1"/>
  <c r="P14" i="82" s="1"/>
  <c r="P24" i="82" s="1"/>
  <c r="K12" i="82" s="1"/>
  <c r="G10" i="82"/>
  <c r="G9" i="82"/>
  <c r="I11" i="82" s="1"/>
  <c r="I14" i="82" s="1"/>
  <c r="E11" i="87" l="1"/>
  <c r="D11" i="87" s="1"/>
  <c r="D31" i="87" s="1"/>
  <c r="G31" i="101"/>
  <c r="F31" i="129"/>
  <c r="F31" i="135"/>
  <c r="F31" i="107"/>
  <c r="G57" i="85"/>
  <c r="G18" i="84"/>
  <c r="I21" i="84" s="1"/>
  <c r="E31" i="101"/>
  <c r="D11" i="101"/>
  <c r="D31" i="101" s="1"/>
  <c r="E30" i="153"/>
  <c r="D11" i="153"/>
  <c r="D30" i="153" s="1"/>
  <c r="F31" i="101"/>
  <c r="E11" i="107"/>
  <c r="G31" i="121"/>
  <c r="G31" i="83"/>
  <c r="F31" i="99"/>
  <c r="F30" i="153"/>
  <c r="G31" i="131"/>
  <c r="F30" i="145"/>
  <c r="G30" i="153"/>
  <c r="F31" i="97"/>
  <c r="E11" i="121"/>
  <c r="D11" i="121" s="1"/>
  <c r="D31" i="121" s="1"/>
  <c r="F30" i="159"/>
  <c r="E11" i="83"/>
  <c r="D11" i="83" s="1"/>
  <c r="D31" i="83" s="1"/>
  <c r="E31" i="129"/>
  <c r="D11" i="129"/>
  <c r="D31" i="129" s="1"/>
  <c r="D11" i="147"/>
  <c r="D30" i="147" s="1"/>
  <c r="E30" i="147"/>
  <c r="E31" i="123"/>
  <c r="D11" i="123"/>
  <c r="D31" i="123" s="1"/>
  <c r="D11" i="161"/>
  <c r="D30" i="161" s="1"/>
  <c r="E30" i="161"/>
  <c r="G31" i="103"/>
  <c r="F31" i="113"/>
  <c r="G31" i="129"/>
  <c r="G31" i="91"/>
  <c r="F31" i="93"/>
  <c r="G31" i="117"/>
  <c r="E11" i="131"/>
  <c r="D11" i="131" s="1"/>
  <c r="D31" i="131" s="1"/>
  <c r="F31" i="139"/>
  <c r="F30" i="151"/>
  <c r="F30" i="161"/>
  <c r="E11" i="93"/>
  <c r="E11" i="105"/>
  <c r="D11" i="105" s="1"/>
  <c r="D31" i="105" s="1"/>
  <c r="F31" i="123"/>
  <c r="G31" i="137"/>
  <c r="G31" i="139"/>
  <c r="G30" i="151"/>
  <c r="G30" i="161"/>
  <c r="G31" i="87"/>
  <c r="F31" i="89"/>
  <c r="E11" i="103"/>
  <c r="D11" i="103" s="1"/>
  <c r="D31" i="103" s="1"/>
  <c r="E31" i="121"/>
  <c r="G31" i="123"/>
  <c r="G31" i="133"/>
  <c r="F30" i="147"/>
  <c r="E11" i="89"/>
  <c r="E11" i="91"/>
  <c r="D11" i="91" s="1"/>
  <c r="D31" i="91" s="1"/>
  <c r="E11" i="117"/>
  <c r="D11" i="117" s="1"/>
  <c r="D31" i="117" s="1"/>
  <c r="G30" i="147"/>
  <c r="E11" i="133"/>
  <c r="E11" i="137"/>
  <c r="D11" i="137" s="1"/>
  <c r="D31" i="137" s="1"/>
  <c r="I12" i="160"/>
  <c r="I18" i="160" s="1"/>
  <c r="I21" i="160" s="1"/>
  <c r="G57" i="161"/>
  <c r="F57" i="161"/>
  <c r="F60" i="161"/>
  <c r="G56" i="161"/>
  <c r="G60" i="161" s="1"/>
  <c r="G13" i="160"/>
  <c r="I16" i="160" s="1"/>
  <c r="G60" i="159"/>
  <c r="G57" i="159"/>
  <c r="F57" i="159"/>
  <c r="I12" i="158"/>
  <c r="F56" i="159"/>
  <c r="F60" i="159" s="1"/>
  <c r="G13" i="158"/>
  <c r="I16" i="158" s="1"/>
  <c r="E11" i="159"/>
  <c r="E60" i="157"/>
  <c r="E11" i="157"/>
  <c r="G30" i="157"/>
  <c r="I12" i="154"/>
  <c r="G57" i="155"/>
  <c r="F57" i="155"/>
  <c r="F60" i="155"/>
  <c r="G13" i="154"/>
  <c r="I16" i="154" s="1"/>
  <c r="E11" i="155"/>
  <c r="G30" i="155"/>
  <c r="G56" i="155"/>
  <c r="G60" i="155" s="1"/>
  <c r="E60" i="153"/>
  <c r="G13" i="152"/>
  <c r="I16" i="152" s="1"/>
  <c r="G56" i="153"/>
  <c r="E60" i="151"/>
  <c r="E30" i="151"/>
  <c r="F57" i="149"/>
  <c r="G57" i="149"/>
  <c r="I12" i="148"/>
  <c r="G60" i="149"/>
  <c r="F30" i="149"/>
  <c r="F56" i="149"/>
  <c r="F60" i="149" s="1"/>
  <c r="G13" i="148"/>
  <c r="I16" i="148" s="1"/>
  <c r="E11" i="149"/>
  <c r="I12" i="146"/>
  <c r="I18" i="146" s="1"/>
  <c r="I21" i="146" s="1"/>
  <c r="G57" i="147"/>
  <c r="G60" i="147" s="1"/>
  <c r="F57" i="147"/>
  <c r="F60" i="147" s="1"/>
  <c r="G60" i="145"/>
  <c r="I12" i="144"/>
  <c r="I18" i="144" s="1"/>
  <c r="I21" i="144" s="1"/>
  <c r="G57" i="145"/>
  <c r="F57" i="145"/>
  <c r="F56" i="145"/>
  <c r="F60" i="145" s="1"/>
  <c r="G13" i="144"/>
  <c r="I16" i="144" s="1"/>
  <c r="E11" i="145"/>
  <c r="P24" i="142"/>
  <c r="K12" i="142" s="1"/>
  <c r="E61" i="143"/>
  <c r="E11" i="143"/>
  <c r="G31" i="143"/>
  <c r="G57" i="143"/>
  <c r="I17" i="140"/>
  <c r="I23" i="140" s="1"/>
  <c r="I25" i="140" s="1"/>
  <c r="G58" i="141"/>
  <c r="F58" i="141"/>
  <c r="F61" i="141" s="1"/>
  <c r="P24" i="140"/>
  <c r="K12" i="140" s="1"/>
  <c r="E11" i="141"/>
  <c r="G31" i="141"/>
  <c r="G57" i="141"/>
  <c r="G18" i="140"/>
  <c r="I21" i="140" s="1"/>
  <c r="E61" i="139"/>
  <c r="E31" i="139"/>
  <c r="E61" i="137"/>
  <c r="E31" i="137"/>
  <c r="E61" i="135"/>
  <c r="E11" i="135"/>
  <c r="G57" i="135"/>
  <c r="F57" i="135"/>
  <c r="E61" i="133"/>
  <c r="G57" i="133"/>
  <c r="G18" i="132"/>
  <c r="I21" i="132" s="1"/>
  <c r="E61" i="131"/>
  <c r="G18" i="130"/>
  <c r="I21" i="130" s="1"/>
  <c r="G58" i="129"/>
  <c r="G61" i="129" s="1"/>
  <c r="I17" i="128"/>
  <c r="I23" i="128" s="1"/>
  <c r="F58" i="129"/>
  <c r="P24" i="128"/>
  <c r="K12" i="128" s="1"/>
  <c r="F61" i="129"/>
  <c r="I25" i="128"/>
  <c r="E61" i="127"/>
  <c r="F31" i="127"/>
  <c r="F57" i="127"/>
  <c r="E11" i="127"/>
  <c r="G57" i="127"/>
  <c r="G47" i="125"/>
  <c r="F47" i="125"/>
  <c r="I17" i="124"/>
  <c r="I23" i="124" s="1"/>
  <c r="I25" i="124" s="1"/>
  <c r="P16" i="124"/>
  <c r="P18" i="124" s="1"/>
  <c r="P20" i="124" s="1"/>
  <c r="P24" i="124" s="1"/>
  <c r="K12" i="124" s="1"/>
  <c r="F31" i="125"/>
  <c r="F46" i="125"/>
  <c r="F50" i="125" s="1"/>
  <c r="E11" i="125"/>
  <c r="G46" i="125"/>
  <c r="G50" i="125" s="1"/>
  <c r="E50" i="123"/>
  <c r="G9" i="122"/>
  <c r="I11" i="122" s="1"/>
  <c r="I14" i="122" s="1"/>
  <c r="G50" i="121"/>
  <c r="G47" i="121"/>
  <c r="F47" i="121"/>
  <c r="I17" i="120"/>
  <c r="I23" i="120" s="1"/>
  <c r="I25" i="120" s="1"/>
  <c r="F50" i="121"/>
  <c r="G47" i="119"/>
  <c r="F47" i="119"/>
  <c r="I17" i="118"/>
  <c r="F50" i="119"/>
  <c r="P24" i="118"/>
  <c r="K12" i="118" s="1"/>
  <c r="E11" i="119"/>
  <c r="G31" i="119"/>
  <c r="G46" i="119"/>
  <c r="G50" i="119" s="1"/>
  <c r="G18" i="118"/>
  <c r="I21" i="118" s="1"/>
  <c r="I17" i="116"/>
  <c r="I23" i="116" s="1"/>
  <c r="G47" i="117"/>
  <c r="F47" i="117"/>
  <c r="F50" i="117" s="1"/>
  <c r="I25" i="116"/>
  <c r="G50" i="117"/>
  <c r="E50" i="115"/>
  <c r="P16" i="114"/>
  <c r="P18" i="114" s="1"/>
  <c r="P20" i="114" s="1"/>
  <c r="P24" i="114" s="1"/>
  <c r="K12" i="114" s="1"/>
  <c r="F31" i="115"/>
  <c r="F46" i="115"/>
  <c r="E11" i="115"/>
  <c r="G46" i="115"/>
  <c r="E50" i="113"/>
  <c r="E11" i="113"/>
  <c r="E50" i="111"/>
  <c r="G9" i="110"/>
  <c r="I11" i="110" s="1"/>
  <c r="I14" i="110" s="1"/>
  <c r="E11" i="111"/>
  <c r="G31" i="111"/>
  <c r="G46" i="111"/>
  <c r="G18" i="110"/>
  <c r="I21" i="110" s="1"/>
  <c r="F50" i="109"/>
  <c r="G47" i="109"/>
  <c r="F47" i="109"/>
  <c r="I17" i="108"/>
  <c r="E11" i="109"/>
  <c r="G31" i="109"/>
  <c r="G46" i="109"/>
  <c r="G50" i="109" s="1"/>
  <c r="G18" i="108"/>
  <c r="I21" i="108" s="1"/>
  <c r="E61" i="107"/>
  <c r="G57" i="107"/>
  <c r="I17" i="104"/>
  <c r="I23" i="104" s="1"/>
  <c r="I25" i="104" s="1"/>
  <c r="G58" i="105"/>
  <c r="G61" i="105" s="1"/>
  <c r="F58" i="105"/>
  <c r="F61" i="105" s="1"/>
  <c r="P24" i="104"/>
  <c r="K12" i="104" s="1"/>
  <c r="E31" i="105"/>
  <c r="E61" i="103"/>
  <c r="G58" i="101"/>
  <c r="I17" i="100"/>
  <c r="F58" i="101"/>
  <c r="F61" i="101" s="1"/>
  <c r="G57" i="101"/>
  <c r="G61" i="101" s="1"/>
  <c r="G18" i="100"/>
  <c r="I21" i="100" s="1"/>
  <c r="G58" i="99"/>
  <c r="F58" i="99"/>
  <c r="F61" i="99" s="1"/>
  <c r="I17" i="98"/>
  <c r="I23" i="98" s="1"/>
  <c r="I25" i="98" s="1"/>
  <c r="G61" i="99"/>
  <c r="E11" i="99"/>
  <c r="E61" i="97"/>
  <c r="E11" i="97"/>
  <c r="E61" i="95"/>
  <c r="E11" i="95"/>
  <c r="G31" i="95"/>
  <c r="G57" i="95"/>
  <c r="G18" i="94"/>
  <c r="I21" i="94" s="1"/>
  <c r="F61" i="93"/>
  <c r="G58" i="93"/>
  <c r="F58" i="93"/>
  <c r="I17" i="92"/>
  <c r="G57" i="93"/>
  <c r="G18" i="92"/>
  <c r="I21" i="92" s="1"/>
  <c r="I17" i="90"/>
  <c r="G58" i="91"/>
  <c r="F58" i="91"/>
  <c r="F61" i="91"/>
  <c r="P24" i="90"/>
  <c r="K12" i="90" s="1"/>
  <c r="G57" i="91"/>
  <c r="G61" i="91" s="1"/>
  <c r="G18" i="90"/>
  <c r="I21" i="90" s="1"/>
  <c r="P16" i="90"/>
  <c r="P18" i="90" s="1"/>
  <c r="P20" i="90" s="1"/>
  <c r="E31" i="91"/>
  <c r="G58" i="89"/>
  <c r="I17" i="88"/>
  <c r="I23" i="88" s="1"/>
  <c r="I25" i="88" s="1"/>
  <c r="F58" i="89"/>
  <c r="F57" i="89"/>
  <c r="F61" i="89" s="1"/>
  <c r="G57" i="89"/>
  <c r="G61" i="89" s="1"/>
  <c r="E61" i="87"/>
  <c r="E31" i="87"/>
  <c r="I17" i="84"/>
  <c r="G58" i="85"/>
  <c r="F58" i="85"/>
  <c r="F61" i="85" s="1"/>
  <c r="G61" i="85"/>
  <c r="E11" i="85"/>
  <c r="G31" i="85"/>
  <c r="G58" i="83"/>
  <c r="G61" i="83" s="1"/>
  <c r="F58" i="83"/>
  <c r="I17" i="82"/>
  <c r="I23" i="82" s="1"/>
  <c r="I25" i="82"/>
  <c r="F57" i="83"/>
  <c r="F61" i="83" s="1"/>
  <c r="G56" i="81"/>
  <c r="P16" i="80" s="1"/>
  <c r="P18" i="80" s="1"/>
  <c r="P20" i="80" s="1"/>
  <c r="F56" i="81"/>
  <c r="E56" i="81"/>
  <c r="P10" i="80" s="1"/>
  <c r="P12" i="80" s="1"/>
  <c r="P14" i="80" s="1"/>
  <c r="P24" i="80" s="1"/>
  <c r="K12" i="80" s="1"/>
  <c r="D56" i="81"/>
  <c r="G27" i="81"/>
  <c r="F57" i="81" s="1"/>
  <c r="E27" i="81"/>
  <c r="E57" i="81" s="1"/>
  <c r="D27" i="81"/>
  <c r="D57" i="81" s="1"/>
  <c r="D61" i="81" s="1"/>
  <c r="E58" i="81" s="1"/>
  <c r="F11" i="81"/>
  <c r="F31" i="81" s="1"/>
  <c r="A6" i="81"/>
  <c r="A4" i="81"/>
  <c r="G19" i="80"/>
  <c r="P17" i="80"/>
  <c r="F17" i="80"/>
  <c r="P11" i="80"/>
  <c r="G10" i="80"/>
  <c r="G9" i="80"/>
  <c r="I11" i="80" s="1"/>
  <c r="I14" i="80" s="1"/>
  <c r="E31" i="83" l="1"/>
  <c r="E31" i="117"/>
  <c r="I23" i="84"/>
  <c r="I25" i="84" s="1"/>
  <c r="I28" i="84" s="1"/>
  <c r="E31" i="107"/>
  <c r="D11" i="107"/>
  <c r="D31" i="107" s="1"/>
  <c r="D11" i="93"/>
  <c r="D31" i="93" s="1"/>
  <c r="E31" i="93"/>
  <c r="D11" i="89"/>
  <c r="D31" i="89" s="1"/>
  <c r="E31" i="89"/>
  <c r="D11" i="133"/>
  <c r="D31" i="133" s="1"/>
  <c r="E31" i="133"/>
  <c r="E31" i="103"/>
  <c r="E31" i="131"/>
  <c r="E30" i="159"/>
  <c r="D11" i="159"/>
  <c r="D30" i="159" s="1"/>
  <c r="I18" i="158"/>
  <c r="I21" i="158" s="1"/>
  <c r="D11" i="157"/>
  <c r="D30" i="157" s="1"/>
  <c r="E30" i="157"/>
  <c r="I12" i="156"/>
  <c r="I18" i="156" s="1"/>
  <c r="I21" i="156" s="1"/>
  <c r="G57" i="157"/>
  <c r="G60" i="157" s="1"/>
  <c r="F57" i="157"/>
  <c r="F60" i="157" s="1"/>
  <c r="D11" i="155"/>
  <c r="D30" i="155" s="1"/>
  <c r="E30" i="155"/>
  <c r="I18" i="154"/>
  <c r="I21" i="154" s="1"/>
  <c r="G57" i="153"/>
  <c r="G60" i="153" s="1"/>
  <c r="F57" i="153"/>
  <c r="F60" i="153" s="1"/>
  <c r="I12" i="152"/>
  <c r="I18" i="152" s="1"/>
  <c r="I21" i="152" s="1"/>
  <c r="I12" i="150"/>
  <c r="I18" i="150" s="1"/>
  <c r="I21" i="150" s="1"/>
  <c r="G57" i="151"/>
  <c r="G60" i="151" s="1"/>
  <c r="F57" i="151"/>
  <c r="F60" i="151" s="1"/>
  <c r="I18" i="148"/>
  <c r="I21" i="148" s="1"/>
  <c r="D11" i="149"/>
  <c r="D30" i="149" s="1"/>
  <c r="E30" i="149"/>
  <c r="E30" i="145"/>
  <c r="D11" i="145"/>
  <c r="D30" i="145" s="1"/>
  <c r="D11" i="143"/>
  <c r="D31" i="143" s="1"/>
  <c r="E31" i="143"/>
  <c r="I17" i="142"/>
  <c r="I23" i="142" s="1"/>
  <c r="I25" i="142" s="1"/>
  <c r="G58" i="143"/>
  <c r="G61" i="143" s="1"/>
  <c r="F58" i="143"/>
  <c r="F61" i="143" s="1"/>
  <c r="I28" i="140"/>
  <c r="I30" i="140" s="1"/>
  <c r="K30" i="140" s="1"/>
  <c r="K27" i="140"/>
  <c r="D11" i="141"/>
  <c r="D31" i="141" s="1"/>
  <c r="E31" i="141"/>
  <c r="G61" i="141"/>
  <c r="I17" i="138"/>
  <c r="I23" i="138" s="1"/>
  <c r="I25" i="138" s="1"/>
  <c r="G58" i="139"/>
  <c r="G61" i="139" s="1"/>
  <c r="F58" i="139"/>
  <c r="F61" i="139" s="1"/>
  <c r="I17" i="136"/>
  <c r="I23" i="136" s="1"/>
  <c r="I25" i="136" s="1"/>
  <c r="F58" i="137"/>
  <c r="F61" i="137" s="1"/>
  <c r="G58" i="137"/>
  <c r="G61" i="137" s="1"/>
  <c r="E31" i="135"/>
  <c r="D11" i="135"/>
  <c r="D31" i="135" s="1"/>
  <c r="G58" i="135"/>
  <c r="G61" i="135" s="1"/>
  <c r="I17" i="134"/>
  <c r="I23" i="134" s="1"/>
  <c r="I25" i="134" s="1"/>
  <c r="F58" i="135"/>
  <c r="F61" i="135" s="1"/>
  <c r="I17" i="132"/>
  <c r="I23" i="132" s="1"/>
  <c r="I25" i="132" s="1"/>
  <c r="G58" i="133"/>
  <c r="G61" i="133" s="1"/>
  <c r="F58" i="133"/>
  <c r="F61" i="133" s="1"/>
  <c r="I17" i="130"/>
  <c r="I23" i="130" s="1"/>
  <c r="I25" i="130" s="1"/>
  <c r="G58" i="131"/>
  <c r="G61" i="131" s="1"/>
  <c r="F58" i="131"/>
  <c r="F61" i="131" s="1"/>
  <c r="I28" i="128"/>
  <c r="I30" i="128" s="1"/>
  <c r="K30" i="128" s="1"/>
  <c r="K27" i="128"/>
  <c r="D11" i="127"/>
  <c r="D31" i="127" s="1"/>
  <c r="E31" i="127"/>
  <c r="F58" i="127"/>
  <c r="F61" i="127" s="1"/>
  <c r="I17" i="126"/>
  <c r="I23" i="126" s="1"/>
  <c r="I25" i="126" s="1"/>
  <c r="G58" i="127"/>
  <c r="G61" i="127" s="1"/>
  <c r="I28" i="124"/>
  <c r="I30" i="124" s="1"/>
  <c r="K27" i="124"/>
  <c r="E31" i="125"/>
  <c r="D11" i="125"/>
  <c r="D31" i="125" s="1"/>
  <c r="G47" i="123"/>
  <c r="G50" i="123" s="1"/>
  <c r="I17" i="122"/>
  <c r="I23" i="122" s="1"/>
  <c r="I25" i="122" s="1"/>
  <c r="F47" i="123"/>
  <c r="F50" i="123" s="1"/>
  <c r="I28" i="120"/>
  <c r="I30" i="120" s="1"/>
  <c r="K27" i="120"/>
  <c r="D11" i="119"/>
  <c r="D31" i="119" s="1"/>
  <c r="E31" i="119"/>
  <c r="I23" i="118"/>
  <c r="I25" i="118" s="1"/>
  <c r="I28" i="116"/>
  <c r="I30" i="116" s="1"/>
  <c r="K27" i="116"/>
  <c r="G50" i="115"/>
  <c r="F50" i="115"/>
  <c r="D11" i="115"/>
  <c r="D31" i="115" s="1"/>
  <c r="E31" i="115"/>
  <c r="F47" i="115"/>
  <c r="G47" i="115"/>
  <c r="I17" i="114"/>
  <c r="I23" i="114" s="1"/>
  <c r="I25" i="114" s="1"/>
  <c r="E31" i="113"/>
  <c r="D11" i="113"/>
  <c r="D31" i="113" s="1"/>
  <c r="G47" i="113"/>
  <c r="G50" i="113" s="1"/>
  <c r="F47" i="113"/>
  <c r="F50" i="113" s="1"/>
  <c r="I17" i="112"/>
  <c r="I23" i="112" s="1"/>
  <c r="I25" i="112" s="1"/>
  <c r="D11" i="111"/>
  <c r="D31" i="111" s="1"/>
  <c r="E31" i="111"/>
  <c r="F47" i="111"/>
  <c r="F50" i="111" s="1"/>
  <c r="G47" i="111"/>
  <c r="G50" i="111" s="1"/>
  <c r="I17" i="110"/>
  <c r="I23" i="110" s="1"/>
  <c r="I25" i="110" s="1"/>
  <c r="D11" i="109"/>
  <c r="D31" i="109" s="1"/>
  <c r="E31" i="109"/>
  <c r="I23" i="108"/>
  <c r="I25" i="108" s="1"/>
  <c r="G58" i="107"/>
  <c r="F58" i="107"/>
  <c r="F61" i="107" s="1"/>
  <c r="I17" i="106"/>
  <c r="I23" i="106" s="1"/>
  <c r="I25" i="106" s="1"/>
  <c r="G61" i="107"/>
  <c r="I28" i="104"/>
  <c r="K27" i="104"/>
  <c r="I17" i="102"/>
  <c r="I23" i="102" s="1"/>
  <c r="I25" i="102" s="1"/>
  <c r="G58" i="103"/>
  <c r="G61" i="103" s="1"/>
  <c r="F58" i="103"/>
  <c r="F61" i="103" s="1"/>
  <c r="I23" i="100"/>
  <c r="I25" i="100" s="1"/>
  <c r="I28" i="98"/>
  <c r="K27" i="98"/>
  <c r="E31" i="99"/>
  <c r="D11" i="99"/>
  <c r="D31" i="99" s="1"/>
  <c r="D11" i="97"/>
  <c r="D31" i="97" s="1"/>
  <c r="E31" i="97"/>
  <c r="F58" i="97"/>
  <c r="F61" i="97" s="1"/>
  <c r="G58" i="97"/>
  <c r="G61" i="97" s="1"/>
  <c r="I17" i="96"/>
  <c r="I23" i="96" s="1"/>
  <c r="I25" i="96" s="1"/>
  <c r="I17" i="94"/>
  <c r="I23" i="94" s="1"/>
  <c r="I25" i="94" s="1"/>
  <c r="G58" i="95"/>
  <c r="G61" i="95" s="1"/>
  <c r="F58" i="95"/>
  <c r="F61" i="95" s="1"/>
  <c r="D11" i="95"/>
  <c r="D31" i="95" s="1"/>
  <c r="E31" i="95"/>
  <c r="G61" i="93"/>
  <c r="I23" i="92"/>
  <c r="I25" i="92" s="1"/>
  <c r="I23" i="90"/>
  <c r="I25" i="90" s="1"/>
  <c r="K27" i="88"/>
  <c r="I28" i="88"/>
  <c r="I17" i="86"/>
  <c r="I23" i="86" s="1"/>
  <c r="I25" i="86" s="1"/>
  <c r="G58" i="87"/>
  <c r="G61" i="87" s="1"/>
  <c r="F58" i="87"/>
  <c r="F61" i="87" s="1"/>
  <c r="D11" i="85"/>
  <c r="D31" i="85" s="1"/>
  <c r="E31" i="85"/>
  <c r="I28" i="82"/>
  <c r="K27" i="82"/>
  <c r="E61" i="81"/>
  <c r="E11" i="81"/>
  <c r="G31" i="81"/>
  <c r="G57" i="81"/>
  <c r="G18" i="80"/>
  <c r="I21" i="80" s="1"/>
  <c r="I21" i="77"/>
  <c r="P24" i="75"/>
  <c r="P24" i="72"/>
  <c r="I28" i="70"/>
  <c r="I25" i="70"/>
  <c r="I23" i="70"/>
  <c r="I21" i="70"/>
  <c r="I17" i="70"/>
  <c r="I11" i="70"/>
  <c r="I14" i="70"/>
  <c r="G39" i="8"/>
  <c r="G31" i="8"/>
  <c r="G25" i="8"/>
  <c r="G16" i="8"/>
  <c r="G40" i="7"/>
  <c r="G33" i="7"/>
  <c r="G24" i="7"/>
  <c r="G48" i="6"/>
  <c r="G40" i="8" s="1"/>
  <c r="F46" i="5"/>
  <c r="F31" i="5"/>
  <c r="F24" i="5"/>
  <c r="F46" i="4"/>
  <c r="F29" i="4"/>
  <c r="F20" i="4"/>
  <c r="F17" i="3"/>
  <c r="G10" i="3"/>
  <c r="A9" i="1"/>
  <c r="F47" i="5" l="1"/>
  <c r="G41" i="8" s="1"/>
  <c r="K27" i="84"/>
  <c r="I28" i="142"/>
  <c r="I30" i="142" s="1"/>
  <c r="K30" i="142" s="1"/>
  <c r="K27" i="142"/>
  <c r="I28" i="138"/>
  <c r="I30" i="138" s="1"/>
  <c r="K30" i="138" s="1"/>
  <c r="K27" i="138"/>
  <c r="I28" i="136"/>
  <c r="I30" i="136" s="1"/>
  <c r="K30" i="136" s="1"/>
  <c r="K27" i="136"/>
  <c r="I28" i="134"/>
  <c r="I30" i="134" s="1"/>
  <c r="K30" i="134" s="1"/>
  <c r="K27" i="134"/>
  <c r="I28" i="132"/>
  <c r="I30" i="132" s="1"/>
  <c r="K30" i="132" s="1"/>
  <c r="K27" i="132"/>
  <c r="I28" i="130"/>
  <c r="I30" i="130" s="1"/>
  <c r="K30" i="130" s="1"/>
  <c r="K27" i="130"/>
  <c r="I28" i="126"/>
  <c r="I30" i="126" s="1"/>
  <c r="K30" i="126" s="1"/>
  <c r="K27" i="126"/>
  <c r="I28" i="122"/>
  <c r="I30" i="122" s="1"/>
  <c r="K27" i="122"/>
  <c r="I28" i="118"/>
  <c r="I30" i="118" s="1"/>
  <c r="K27" i="118"/>
  <c r="K27" i="114"/>
  <c r="I28" i="114"/>
  <c r="I30" i="114" s="1"/>
  <c r="I28" i="112"/>
  <c r="I30" i="112" s="1"/>
  <c r="K27" i="112"/>
  <c r="K27" i="110"/>
  <c r="I28" i="110"/>
  <c r="I30" i="110" s="1"/>
  <c r="I28" i="108"/>
  <c r="I30" i="108" s="1"/>
  <c r="K27" i="108"/>
  <c r="I30" i="104"/>
  <c r="K30" i="104" s="1"/>
  <c r="H27" i="2"/>
  <c r="I30" i="98"/>
  <c r="K30" i="98" s="1"/>
  <c r="H24" i="2"/>
  <c r="I30" i="88"/>
  <c r="K30" i="88" s="1"/>
  <c r="H19" i="2"/>
  <c r="I30" i="84"/>
  <c r="K30" i="84" s="1"/>
  <c r="H17" i="2"/>
  <c r="I30" i="82"/>
  <c r="K30" i="82" s="1"/>
  <c r="H16" i="2"/>
  <c r="I28" i="106"/>
  <c r="K27" i="106"/>
  <c r="I28" i="102"/>
  <c r="K27" i="102"/>
  <c r="I28" i="100"/>
  <c r="K27" i="100"/>
  <c r="I28" i="96"/>
  <c r="K27" i="96"/>
  <c r="I28" i="94"/>
  <c r="K27" i="94"/>
  <c r="I28" i="92"/>
  <c r="K27" i="92"/>
  <c r="I28" i="90"/>
  <c r="K27" i="90"/>
  <c r="I28" i="86"/>
  <c r="K27" i="86"/>
  <c r="D11" i="81"/>
  <c r="D31" i="81" s="1"/>
  <c r="E31" i="81"/>
  <c r="G58" i="81"/>
  <c r="F58" i="81"/>
  <c r="F61" i="81" s="1"/>
  <c r="I17" i="80"/>
  <c r="I23" i="80" s="1"/>
  <c r="I25" i="80" s="1"/>
  <c r="G61" i="81"/>
  <c r="G9" i="3"/>
  <c r="I30" i="106" l="1"/>
  <c r="K30" i="106" s="1"/>
  <c r="H28" i="2"/>
  <c r="I30" i="102"/>
  <c r="K30" i="102" s="1"/>
  <c r="H26" i="2"/>
  <c r="I30" i="100"/>
  <c r="K30" i="100" s="1"/>
  <c r="H25" i="2"/>
  <c r="I30" i="96"/>
  <c r="K30" i="96" s="1"/>
  <c r="H23" i="2"/>
  <c r="I30" i="94"/>
  <c r="K30" i="94" s="1"/>
  <c r="H22" i="2"/>
  <c r="I30" i="92"/>
  <c r="K30" i="92" s="1"/>
  <c r="H21" i="2"/>
  <c r="I30" i="90"/>
  <c r="K30" i="90" s="1"/>
  <c r="H20" i="2"/>
  <c r="I30" i="86"/>
  <c r="K30" i="86" s="1"/>
  <c r="H18" i="2"/>
  <c r="I28" i="80"/>
  <c r="K27" i="80"/>
  <c r="I30" i="75"/>
  <c r="I18" i="77"/>
  <c r="K12" i="75"/>
  <c r="I30" i="72"/>
  <c r="I14" i="72"/>
  <c r="K12" i="72"/>
  <c r="K27" i="72"/>
  <c r="I23" i="72"/>
  <c r="I25" i="72"/>
  <c r="I28" i="72" s="1"/>
  <c r="I21" i="72"/>
  <c r="I11" i="72"/>
  <c r="P20" i="72"/>
  <c r="D50" i="73"/>
  <c r="E50" i="73"/>
  <c r="F50" i="73"/>
  <c r="B31" i="2"/>
  <c r="I30" i="80" l="1"/>
  <c r="K30" i="80" s="1"/>
  <c r="H15" i="2"/>
  <c r="E46" i="5"/>
  <c r="D46" i="5"/>
  <c r="A1" i="66" l="1"/>
  <c r="A3" i="2" l="1"/>
  <c r="A5" i="2"/>
  <c r="F12" i="77"/>
  <c r="G55" i="78"/>
  <c r="G7" i="77" s="1"/>
  <c r="F55" i="78"/>
  <c r="E55" i="78"/>
  <c r="D55" i="78"/>
  <c r="G26" i="78"/>
  <c r="E26" i="78"/>
  <c r="D26" i="78"/>
  <c r="F11" i="78"/>
  <c r="G30" i="78" s="1"/>
  <c r="A6" i="78"/>
  <c r="A4" i="78"/>
  <c r="G14" i="77"/>
  <c r="G8" i="77"/>
  <c r="O29" i="70" l="1"/>
  <c r="O28" i="3"/>
  <c r="E11" i="78"/>
  <c r="D11" i="78" s="1"/>
  <c r="D30" i="78" s="1"/>
  <c r="G56" i="78"/>
  <c r="D56" i="78"/>
  <c r="D60" i="78" s="1"/>
  <c r="E57" i="78" s="1"/>
  <c r="G13" i="77"/>
  <c r="I16" i="77" s="1"/>
  <c r="F30" i="78"/>
  <c r="E56" i="78"/>
  <c r="F56" i="78"/>
  <c r="I9" i="77"/>
  <c r="E30" i="78" l="1"/>
  <c r="E60" i="78"/>
  <c r="I12" i="77" s="1"/>
  <c r="F57" i="78" l="1"/>
  <c r="F60" i="78" s="1"/>
  <c r="G57" i="78"/>
  <c r="G60" i="78" s="1"/>
  <c r="B43" i="2"/>
  <c r="E46" i="4"/>
  <c r="D46" i="4"/>
  <c r="G56" i="76"/>
  <c r="P16" i="75" s="1"/>
  <c r="P18" i="75" s="1"/>
  <c r="P20" i="75" s="1"/>
  <c r="F56" i="76"/>
  <c r="E56" i="76"/>
  <c r="P10" i="75" s="1"/>
  <c r="D56" i="76"/>
  <c r="G27" i="76"/>
  <c r="E27" i="76"/>
  <c r="D27" i="76"/>
  <c r="F11" i="76"/>
  <c r="F31" i="76" s="1"/>
  <c r="A6" i="76"/>
  <c r="A4" i="76"/>
  <c r="G19" i="75"/>
  <c r="P17" i="75"/>
  <c r="F17" i="75"/>
  <c r="P11" i="75"/>
  <c r="G10" i="75"/>
  <c r="P17" i="72"/>
  <c r="A6" i="73"/>
  <c r="P11" i="72"/>
  <c r="A6" i="71"/>
  <c r="P17" i="70"/>
  <c r="D39" i="8"/>
  <c r="E39" i="8"/>
  <c r="D48" i="6"/>
  <c r="E11" i="76" l="1"/>
  <c r="D11" i="76" s="1"/>
  <c r="D31" i="76" s="1"/>
  <c r="G31" i="76"/>
  <c r="P12" i="75"/>
  <c r="P14" i="75" s="1"/>
  <c r="G9" i="75"/>
  <c r="I11" i="75" s="1"/>
  <c r="I14" i="75" s="1"/>
  <c r="F57" i="76"/>
  <c r="E57" i="76"/>
  <c r="D57" i="76"/>
  <c r="D61" i="76" s="1"/>
  <c r="E58" i="76" s="1"/>
  <c r="E61" i="76" s="1"/>
  <c r="I17" i="75" s="1"/>
  <c r="G57" i="76"/>
  <c r="G18" i="75"/>
  <c r="I21" i="75" s="1"/>
  <c r="D29" i="4"/>
  <c r="P17" i="3"/>
  <c r="E31" i="76" l="1"/>
  <c r="I23" i="75"/>
  <c r="I25" i="75" s="1"/>
  <c r="I28" i="75" s="1"/>
  <c r="G58" i="76"/>
  <c r="G61" i="76" s="1"/>
  <c r="F58" i="76"/>
  <c r="F61" i="76" s="1"/>
  <c r="E24" i="7"/>
  <c r="D24" i="7"/>
  <c r="E20" i="4"/>
  <c r="D20" i="4"/>
  <c r="D47" i="5" s="1"/>
  <c r="K30" i="75" l="1"/>
  <c r="H43" i="2"/>
  <c r="K27" i="75"/>
  <c r="P11" i="70"/>
  <c r="G56" i="71"/>
  <c r="P16" i="70" s="1"/>
  <c r="P18" i="70" s="1"/>
  <c r="G27" i="71"/>
  <c r="A4" i="71"/>
  <c r="B14" i="2"/>
  <c r="F11" i="71"/>
  <c r="E11" i="71" s="1"/>
  <c r="F11" i="73"/>
  <c r="G19" i="72"/>
  <c r="G10" i="72"/>
  <c r="A4" i="73"/>
  <c r="G45" i="73"/>
  <c r="F45" i="73"/>
  <c r="E45" i="73"/>
  <c r="P10" i="72" s="1"/>
  <c r="D45" i="73"/>
  <c r="G27" i="73"/>
  <c r="G18" i="72" s="1"/>
  <c r="E27" i="73"/>
  <c r="D27" i="73"/>
  <c r="G31" i="73"/>
  <c r="F17" i="72"/>
  <c r="G9" i="72" l="1"/>
  <c r="P16" i="72"/>
  <c r="P18" i="72" s="1"/>
  <c r="P12" i="72"/>
  <c r="P14" i="72" s="1"/>
  <c r="G46" i="73"/>
  <c r="F46" i="73"/>
  <c r="E46" i="73"/>
  <c r="D46" i="73"/>
  <c r="E47" i="73" s="1"/>
  <c r="E11" i="73"/>
  <c r="F31" i="73"/>
  <c r="D23" i="69"/>
  <c r="F47" i="73" l="1"/>
  <c r="E31" i="73"/>
  <c r="D11" i="73"/>
  <c r="D31" i="73" s="1"/>
  <c r="P11" i="3"/>
  <c r="G47" i="73" l="1"/>
  <c r="G50" i="73" s="1"/>
  <c r="I17" i="72"/>
  <c r="F17" i="70" l="1"/>
  <c r="H31" i="2" l="1"/>
  <c r="D56" i="71"/>
  <c r="G19" i="70"/>
  <c r="G18" i="70"/>
  <c r="G10" i="70"/>
  <c r="G57" i="71"/>
  <c r="D27" i="71"/>
  <c r="E27" i="71"/>
  <c r="G31" i="71"/>
  <c r="F11" i="4"/>
  <c r="E11" i="4" s="1"/>
  <c r="D11" i="4" s="1"/>
  <c r="F56" i="71"/>
  <c r="F57" i="71" s="1"/>
  <c r="E56" i="71"/>
  <c r="D26" i="69"/>
  <c r="G19" i="3"/>
  <c r="D25" i="8"/>
  <c r="E25" i="8"/>
  <c r="F25" i="8"/>
  <c r="D31" i="69"/>
  <c r="F39" i="8"/>
  <c r="F31" i="8"/>
  <c r="E31" i="8"/>
  <c r="D31" i="8"/>
  <c r="D16" i="8"/>
  <c r="D32" i="69"/>
  <c r="F40" i="7"/>
  <c r="E40" i="7"/>
  <c r="D40" i="7"/>
  <c r="E33" i="7"/>
  <c r="D33" i="7"/>
  <c r="D31" i="5"/>
  <c r="E29" i="4"/>
  <c r="D40" i="8" l="1"/>
  <c r="E57" i="71"/>
  <c r="P10" i="70"/>
  <c r="D57" i="71"/>
  <c r="F11" i="5"/>
  <c r="D33" i="69"/>
  <c r="G9" i="70"/>
  <c r="F31" i="71"/>
  <c r="K12" i="70" l="1"/>
  <c r="D41" i="8"/>
  <c r="E11" i="5"/>
  <c r="D11" i="5" s="1"/>
  <c r="G11" i="6"/>
  <c r="D61" i="71"/>
  <c r="E31" i="71"/>
  <c r="D11" i="71"/>
  <c r="D31" i="71" s="1"/>
  <c r="E16" i="8"/>
  <c r="D30" i="69"/>
  <c r="F16" i="8"/>
  <c r="E24" i="5"/>
  <c r="E48" i="6"/>
  <c r="D29" i="69"/>
  <c r="D28" i="69"/>
  <c r="E31" i="5"/>
  <c r="F48" i="6"/>
  <c r="F33" i="7"/>
  <c r="F24" i="7"/>
  <c r="D45" i="8" l="1"/>
  <c r="E42" i="8" s="1"/>
  <c r="F40" i="8"/>
  <c r="E58" i="71"/>
  <c r="E61" i="71" s="1"/>
  <c r="G11" i="7"/>
  <c r="F11" i="6"/>
  <c r="E11" i="6" s="1"/>
  <c r="D11" i="6" s="1"/>
  <c r="E40" i="8"/>
  <c r="I11" i="3"/>
  <c r="I14" i="3" s="1"/>
  <c r="E47" i="5"/>
  <c r="D27" i="69"/>
  <c r="D40" i="69" s="1"/>
  <c r="P10" i="3" l="1"/>
  <c r="P12" i="3" s="1"/>
  <c r="P14" i="3" s="1"/>
  <c r="K30" i="70"/>
  <c r="F58" i="71"/>
  <c r="F61" i="71" s="1"/>
  <c r="G58" i="71"/>
  <c r="G61" i="71" s="1"/>
  <c r="F11" i="7"/>
  <c r="E11" i="7" s="1"/>
  <c r="D11" i="7" s="1"/>
  <c r="G11" i="8"/>
  <c r="F11" i="8" s="1"/>
  <c r="E11" i="8" s="1"/>
  <c r="D11" i="8" s="1"/>
  <c r="E41" i="8"/>
  <c r="E45" i="8" s="1"/>
  <c r="I17" i="3" s="1"/>
  <c r="P16" i="3"/>
  <c r="P18" i="3" s="1"/>
  <c r="P20" i="3" s="1"/>
  <c r="F41" i="8"/>
  <c r="G18" i="3"/>
  <c r="P24" i="3" l="1"/>
  <c r="K12" i="3" s="1"/>
  <c r="I21" i="3"/>
  <c r="I23" i="3" s="1"/>
  <c r="I25" i="3" s="1"/>
  <c r="K27" i="70"/>
  <c r="G42" i="8"/>
  <c r="G45" i="8" s="1"/>
  <c r="F42" i="8"/>
  <c r="F45" i="8" s="1"/>
  <c r="L27" i="69"/>
  <c r="K27" i="69" s="1"/>
  <c r="D41" i="69"/>
  <c r="L32" i="69"/>
  <c r="K32" i="69" s="1"/>
  <c r="L29" i="69"/>
  <c r="K29" i="69" s="1"/>
  <c r="L26" i="69"/>
  <c r="K26" i="69" s="1"/>
  <c r="L28" i="69"/>
  <c r="K28" i="69" s="1"/>
  <c r="L30" i="69"/>
  <c r="K30" i="69" s="1"/>
  <c r="L31" i="69"/>
  <c r="K31" i="69" s="1"/>
  <c r="L33" i="69"/>
  <c r="K33" i="69" s="1"/>
  <c r="I28" i="3" l="1"/>
  <c r="K27" i="3"/>
  <c r="H14" i="2"/>
  <c r="I30" i="3" l="1"/>
  <c r="K30" i="3" s="1"/>
  <c r="H11" i="2"/>
  <c r="H5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790764AA-B805-425B-954D-1501A4A11131}">
      <text>
        <r>
          <rPr>
            <sz val="9"/>
            <color indexed="81"/>
            <rFont val="Tahoma"/>
            <charset val="1"/>
          </rPr>
          <t xml:space="preserve">Increase or decrease this number if needed. </t>
        </r>
      </text>
    </comment>
    <comment ref="P10" authorId="0" shapeId="0" xr:uid="{D0929BD4-0593-4AC7-BD6A-8ABA034ACDAC}">
      <text>
        <r>
          <rPr>
            <sz val="9"/>
            <color indexed="81"/>
            <rFont val="Tahoma"/>
            <charset val="1"/>
          </rPr>
          <t>This is taken from the current budget year that the entity is currently in and not what the entity is budgeting for the upcoming year.</t>
        </r>
      </text>
    </comment>
    <comment ref="P11" authorId="0" shapeId="0" xr:uid="{49E83832-8345-49B9-8548-3B556AAACD67}">
      <text>
        <r>
          <rPr>
            <sz val="9"/>
            <color indexed="81"/>
            <rFont val="Tahoma"/>
            <charset val="1"/>
          </rPr>
          <t xml:space="preserve">This is taken from the current budget year that the entity is currently in and not what the entity is budgeting for the upcoming year.
</t>
        </r>
      </text>
    </comment>
    <comment ref="P14" authorId="0" shapeId="0" xr:uid="{A20148D3-691C-4B81-BD48-532DA5565928}">
      <text>
        <r>
          <rPr>
            <sz val="9"/>
            <color indexed="81"/>
            <rFont val="Tahoma"/>
            <family val="2"/>
          </rPr>
          <t>This max amount is using the current appropriation times the max 75%</t>
        </r>
      </text>
    </comment>
    <comment ref="P16" authorId="0" shapeId="0" xr:uid="{8E5AEBCE-6C65-48B2-9A84-4282BEED35CB}">
      <text>
        <r>
          <rPr>
            <sz val="9"/>
            <color indexed="81"/>
            <rFont val="Tahoma"/>
            <charset val="1"/>
          </rPr>
          <t xml:space="preserve">This is taken from the ensuing budget year </t>
        </r>
      </text>
    </comment>
    <comment ref="P17" authorId="0" shapeId="0" xr:uid="{621BB5F8-CBDF-41E5-8DBC-F9B997425256}">
      <text>
        <r>
          <rPr>
            <sz val="9"/>
            <color indexed="81"/>
            <rFont val="Tahoma"/>
            <charset val="1"/>
          </rPr>
          <t xml:space="preserve">This is taken from the ensuing budget year. </t>
        </r>
      </text>
    </comment>
    <comment ref="P20" authorId="0" shapeId="0" xr:uid="{2D4F1AC1-1ABA-4A57-8906-88D3E3060118}">
      <text>
        <r>
          <rPr>
            <sz val="9"/>
            <color indexed="81"/>
            <rFont val="Tahoma"/>
            <family val="2"/>
          </rPr>
          <t>This amount is using the ensuing appropriation times the max 75%</t>
        </r>
      </text>
    </comment>
    <comment ref="P24" authorId="0" shapeId="0" xr:uid="{1BE878F9-F7D5-497A-ABA6-0832F41F19F6}">
      <text>
        <r>
          <rPr>
            <sz val="9"/>
            <color indexed="81"/>
            <rFont val="Tahoma"/>
            <family val="2"/>
          </rPr>
          <t>The SAO Recommends reviewing both max cash reserve amounts in order to ensure compliance with N.D.C.C 57-15-27</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80BAAEA5-B651-4221-A71E-2BB1048B6648}">
      <text>
        <r>
          <rPr>
            <sz val="9"/>
            <color indexed="81"/>
            <rFont val="Tahoma"/>
            <family val="2"/>
          </rPr>
          <t>This cell is normally left blank.</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6267FD37-CA7E-4943-B280-456B0B83CBA0}">
      <text>
        <r>
          <rPr>
            <sz val="9"/>
            <color indexed="81"/>
            <rFont val="Tahoma"/>
            <family val="2"/>
          </rPr>
          <t xml:space="preserve">Increase this number if applicable. 
 </t>
        </r>
      </text>
    </comment>
    <comment ref="P10" authorId="0" shapeId="0" xr:uid="{5EB267B3-086A-454F-AC4E-6CA6EC794CAC}">
      <text>
        <r>
          <rPr>
            <sz val="9"/>
            <color indexed="81"/>
            <rFont val="Tahoma"/>
            <charset val="1"/>
          </rPr>
          <t>This is taken from the current budget year that the entity is currently in and not what the entity is budgeting for the upcoming year.</t>
        </r>
      </text>
    </comment>
    <comment ref="P11" authorId="0" shapeId="0" xr:uid="{344BE6AD-44B2-4AE6-BCB1-5F2CB0645A66}">
      <text>
        <r>
          <rPr>
            <sz val="9"/>
            <color indexed="81"/>
            <rFont val="Tahoma"/>
            <charset val="1"/>
          </rPr>
          <t xml:space="preserve">This is taken from the current budget year that the entity is currently in and not what the entity is budgeting for the upcoming year.
</t>
        </r>
      </text>
    </comment>
    <comment ref="P14" authorId="0" shapeId="0" xr:uid="{5CDBB5F7-058B-4620-AE6A-2AF58EFFF537}">
      <text>
        <r>
          <rPr>
            <sz val="9"/>
            <color indexed="81"/>
            <rFont val="Tahoma"/>
            <family val="2"/>
          </rPr>
          <t>This max amount is using the current appropriation times the max 75%</t>
        </r>
      </text>
    </comment>
    <comment ref="P16" authorId="0" shapeId="0" xr:uid="{FAE162CC-CBD1-4E17-B074-10BABB40D1A0}">
      <text>
        <r>
          <rPr>
            <sz val="9"/>
            <color indexed="81"/>
            <rFont val="Tahoma"/>
            <charset val="1"/>
          </rPr>
          <t xml:space="preserve">This is taken from the ensuing budget year </t>
        </r>
      </text>
    </comment>
    <comment ref="I17" authorId="0" shapeId="0" xr:uid="{A476E964-69BB-4EC4-AD5E-774F9F4B1903}">
      <text>
        <r>
          <rPr>
            <sz val="9"/>
            <color indexed="81"/>
            <rFont val="Tahoma"/>
            <family val="2"/>
          </rPr>
          <t xml:space="preserve">Update this if Note 2 option is used. 
</t>
        </r>
      </text>
    </comment>
    <comment ref="P17" authorId="0" shapeId="0" xr:uid="{2CE1CBC3-3A94-4479-9567-18A23F75CB6F}">
      <text>
        <r>
          <rPr>
            <sz val="9"/>
            <color indexed="81"/>
            <rFont val="Tahoma"/>
            <charset val="1"/>
          </rPr>
          <t xml:space="preserve">This is taken from the ensuing budget year. </t>
        </r>
      </text>
    </comment>
    <comment ref="P20" authorId="0" shapeId="0" xr:uid="{78CBFD0D-C48A-4058-9FA9-4A83CF66F60A}">
      <text>
        <r>
          <rPr>
            <sz val="9"/>
            <color indexed="81"/>
            <rFont val="Tahoma"/>
            <family val="2"/>
          </rPr>
          <t>This amount is using the ensuing appropriation times the max 75%</t>
        </r>
      </text>
    </comment>
    <comment ref="P24" authorId="0" shapeId="0" xr:uid="{67A017F0-5F97-428A-B2F6-EAFB033AE040}">
      <text>
        <r>
          <rPr>
            <sz val="9"/>
            <color indexed="81"/>
            <rFont val="Tahoma"/>
            <family val="2"/>
          </rPr>
          <t>The SAO Recommends reviewing both max cash reserve amounts in order to ensure compliance with N.D.C.C 57-15-27</t>
        </r>
      </text>
    </comment>
    <comment ref="K30" authorId="0" shapeId="0" xr:uid="{789F12D8-41C4-4137-937C-B3A17C891B3D}">
      <text>
        <r>
          <rPr>
            <sz val="9"/>
            <color indexed="81"/>
            <rFont val="Tahoma"/>
            <family val="2"/>
          </rPr>
          <t>Delete Box if Max Levy is not applicable</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985C34B9-5001-453B-AA9A-DE44E381A913}">
      <text>
        <r>
          <rPr>
            <sz val="9"/>
            <color indexed="81"/>
            <rFont val="Tahoma"/>
            <family val="2"/>
          </rPr>
          <t>This cell is normally left blank.</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B6A42196-B42E-42F8-8971-03BBFA7F1B50}">
      <text>
        <r>
          <rPr>
            <sz val="9"/>
            <color indexed="81"/>
            <rFont val="Tahoma"/>
            <family val="2"/>
          </rPr>
          <t xml:space="preserve">Increase this number if applicable. 
 </t>
        </r>
      </text>
    </comment>
    <comment ref="P10" authorId="0" shapeId="0" xr:uid="{9C2230DC-2BC7-4E6C-8CB6-4F9608375A61}">
      <text>
        <r>
          <rPr>
            <sz val="9"/>
            <color indexed="81"/>
            <rFont val="Tahoma"/>
            <charset val="1"/>
          </rPr>
          <t>This is taken from the current budget year that the entity is currently in and not what the entity is budgeting for the upcoming year.</t>
        </r>
      </text>
    </comment>
    <comment ref="P11" authorId="0" shapeId="0" xr:uid="{15403523-632C-4E29-AAE3-E9137B11469E}">
      <text>
        <r>
          <rPr>
            <sz val="9"/>
            <color indexed="81"/>
            <rFont val="Tahoma"/>
            <charset val="1"/>
          </rPr>
          <t xml:space="preserve">This is taken from the current budget year that the entity is currently in and not what the entity is budgeting for the upcoming year.
</t>
        </r>
      </text>
    </comment>
    <comment ref="P14" authorId="0" shapeId="0" xr:uid="{93D12C7D-9B5C-48D9-8CFB-5E5BA50BA6C7}">
      <text>
        <r>
          <rPr>
            <sz val="9"/>
            <color indexed="81"/>
            <rFont val="Tahoma"/>
            <family val="2"/>
          </rPr>
          <t>This max amount is using the current appropriation times the max 75%</t>
        </r>
      </text>
    </comment>
    <comment ref="P16" authorId="0" shapeId="0" xr:uid="{5A69EC28-1CEE-4401-85D6-63D41215A373}">
      <text>
        <r>
          <rPr>
            <sz val="9"/>
            <color indexed="81"/>
            <rFont val="Tahoma"/>
            <charset val="1"/>
          </rPr>
          <t xml:space="preserve">This is taken from the ensuing budget year </t>
        </r>
      </text>
    </comment>
    <comment ref="I17" authorId="0" shapeId="0" xr:uid="{7949BBA2-858A-4670-834E-ACD073EE12E7}">
      <text>
        <r>
          <rPr>
            <sz val="9"/>
            <color indexed="81"/>
            <rFont val="Tahoma"/>
            <family val="2"/>
          </rPr>
          <t xml:space="preserve">Update this if Note 2 option is used. 
</t>
        </r>
      </text>
    </comment>
    <comment ref="P17" authorId="0" shapeId="0" xr:uid="{E512AF52-0743-4F73-A6FE-53743579772F}">
      <text>
        <r>
          <rPr>
            <sz val="9"/>
            <color indexed="81"/>
            <rFont val="Tahoma"/>
            <charset val="1"/>
          </rPr>
          <t xml:space="preserve">This is taken from the ensuing budget year. </t>
        </r>
      </text>
    </comment>
    <comment ref="P20" authorId="0" shapeId="0" xr:uid="{1674D493-62C1-4C4E-8CF1-D59080A3B8CE}">
      <text>
        <r>
          <rPr>
            <sz val="9"/>
            <color indexed="81"/>
            <rFont val="Tahoma"/>
            <family val="2"/>
          </rPr>
          <t>This amount is using the ensuing appropriation times the max 75%</t>
        </r>
      </text>
    </comment>
    <comment ref="P24" authorId="0" shapeId="0" xr:uid="{2247E4CF-138F-46F6-8034-8E6698466623}">
      <text>
        <r>
          <rPr>
            <sz val="9"/>
            <color indexed="81"/>
            <rFont val="Tahoma"/>
            <family val="2"/>
          </rPr>
          <t>The SAO Recommends reviewing both max cash reserve amounts in order to ensure compliance with N.D.C.C 57-15-27</t>
        </r>
      </text>
    </comment>
    <comment ref="K30" authorId="0" shapeId="0" xr:uid="{52CBFE49-208A-4E82-B4D6-B7F401BF3053}">
      <text>
        <r>
          <rPr>
            <sz val="9"/>
            <color indexed="81"/>
            <rFont val="Tahoma"/>
            <family val="2"/>
          </rPr>
          <t>Delete Box if Max Levy is not applicable</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938E57FD-1BB7-4A81-938F-24F5B6F07592}">
      <text>
        <r>
          <rPr>
            <sz val="9"/>
            <color indexed="81"/>
            <rFont val="Tahoma"/>
            <family val="2"/>
          </rPr>
          <t>This cell is normally left blank.</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969B8062-3DD3-4057-A1D4-B162296B6FDD}">
      <text>
        <r>
          <rPr>
            <sz val="9"/>
            <color indexed="81"/>
            <rFont val="Tahoma"/>
            <family val="2"/>
          </rPr>
          <t xml:space="preserve">Increase this number if applicable. 
 </t>
        </r>
      </text>
    </comment>
    <comment ref="P10" authorId="0" shapeId="0" xr:uid="{A566C3A7-752A-41C5-96A8-08A50D82C6A4}">
      <text>
        <r>
          <rPr>
            <sz val="9"/>
            <color indexed="81"/>
            <rFont val="Tahoma"/>
            <charset val="1"/>
          </rPr>
          <t>This is taken from the current budget year that the entity is currently in and not what the entity is budgeting for the upcoming year.</t>
        </r>
      </text>
    </comment>
    <comment ref="P11" authorId="0" shapeId="0" xr:uid="{E00EB42A-06F2-4455-B2ED-EFFF9107CC45}">
      <text>
        <r>
          <rPr>
            <sz val="9"/>
            <color indexed="81"/>
            <rFont val="Tahoma"/>
            <charset val="1"/>
          </rPr>
          <t xml:space="preserve">This is taken from the current budget year that the entity is currently in and not what the entity is budgeting for the upcoming year.
</t>
        </r>
      </text>
    </comment>
    <comment ref="P14" authorId="0" shapeId="0" xr:uid="{E6827F1E-C259-4B37-BA45-73BEC16D5023}">
      <text>
        <r>
          <rPr>
            <sz val="9"/>
            <color indexed="81"/>
            <rFont val="Tahoma"/>
            <family val="2"/>
          </rPr>
          <t>This max amount is using the current appropriation times the max 75%</t>
        </r>
      </text>
    </comment>
    <comment ref="P16" authorId="0" shapeId="0" xr:uid="{0EBC7C64-EDFD-467B-991B-A849B107FB70}">
      <text>
        <r>
          <rPr>
            <sz val="9"/>
            <color indexed="81"/>
            <rFont val="Tahoma"/>
            <charset val="1"/>
          </rPr>
          <t xml:space="preserve">This is taken from the ensuing budget year </t>
        </r>
      </text>
    </comment>
    <comment ref="I17" authorId="0" shapeId="0" xr:uid="{C744C96C-4E15-43D8-A107-46AA9C72AFD3}">
      <text>
        <r>
          <rPr>
            <sz val="9"/>
            <color indexed="81"/>
            <rFont val="Tahoma"/>
            <family val="2"/>
          </rPr>
          <t xml:space="preserve">Update this if Note 2 option is used. 
</t>
        </r>
      </text>
    </comment>
    <comment ref="P17" authorId="0" shapeId="0" xr:uid="{295224C2-F919-4C37-ACA9-36FA6D9696E4}">
      <text>
        <r>
          <rPr>
            <sz val="9"/>
            <color indexed="81"/>
            <rFont val="Tahoma"/>
            <charset val="1"/>
          </rPr>
          <t xml:space="preserve">This is taken from the ensuing budget year. </t>
        </r>
      </text>
    </comment>
    <comment ref="P20" authorId="0" shapeId="0" xr:uid="{3F1A47BB-725F-47F8-8AAF-AE59D70D5650}">
      <text>
        <r>
          <rPr>
            <sz val="9"/>
            <color indexed="81"/>
            <rFont val="Tahoma"/>
            <family val="2"/>
          </rPr>
          <t>This amount is using the ensuing appropriation times the max 75%</t>
        </r>
      </text>
    </comment>
    <comment ref="P24" authorId="0" shapeId="0" xr:uid="{506E2F15-5B5E-474E-BF38-CC100854B636}">
      <text>
        <r>
          <rPr>
            <sz val="9"/>
            <color indexed="81"/>
            <rFont val="Tahoma"/>
            <family val="2"/>
          </rPr>
          <t>The SAO Recommends reviewing both max cash reserve amounts in order to ensure compliance with N.D.C.C 57-15-27</t>
        </r>
      </text>
    </comment>
    <comment ref="K30" authorId="0" shapeId="0" xr:uid="{8241E905-24E9-4F6F-8309-FEE3DB478F38}">
      <text>
        <r>
          <rPr>
            <sz val="9"/>
            <color indexed="81"/>
            <rFont val="Tahoma"/>
            <family val="2"/>
          </rPr>
          <t>Delete Box if Max Levy is not applicable</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D5798758-3C53-4884-B610-64AA50C5F4DB}">
      <text>
        <r>
          <rPr>
            <sz val="9"/>
            <color indexed="81"/>
            <rFont val="Tahoma"/>
            <family val="2"/>
          </rPr>
          <t>This cell is normally left blank.</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A8EA9E5E-C083-4FFE-8295-26A8B95E0978}">
      <text>
        <r>
          <rPr>
            <sz val="9"/>
            <color indexed="81"/>
            <rFont val="Tahoma"/>
            <family val="2"/>
          </rPr>
          <t xml:space="preserve">Increase this number if applicable. 
 </t>
        </r>
      </text>
    </comment>
    <comment ref="P10" authorId="0" shapeId="0" xr:uid="{4C3104BB-9ECC-4BF7-A154-E1D8C6D0168E}">
      <text>
        <r>
          <rPr>
            <sz val="9"/>
            <color indexed="81"/>
            <rFont val="Tahoma"/>
            <charset val="1"/>
          </rPr>
          <t>This is taken from the current budget year that the entity is currently in and not what the entity is budgeting for the upcoming year.</t>
        </r>
      </text>
    </comment>
    <comment ref="P11" authorId="0" shapeId="0" xr:uid="{2FED4FC8-E04C-4904-8A07-C0E93D3A4601}">
      <text>
        <r>
          <rPr>
            <sz val="9"/>
            <color indexed="81"/>
            <rFont val="Tahoma"/>
            <charset val="1"/>
          </rPr>
          <t xml:space="preserve">This is taken from the current budget year that the entity is currently in and not what the entity is budgeting for the upcoming year.
</t>
        </r>
      </text>
    </comment>
    <comment ref="P14" authorId="0" shapeId="0" xr:uid="{57A3002F-7EFB-4DEC-9792-2FDD8382F5A7}">
      <text>
        <r>
          <rPr>
            <sz val="9"/>
            <color indexed="81"/>
            <rFont val="Tahoma"/>
            <family val="2"/>
          </rPr>
          <t>This max amount is using the current appropriation times the max 75%</t>
        </r>
      </text>
    </comment>
    <comment ref="P16" authorId="0" shapeId="0" xr:uid="{BD4BFBE0-31D9-4893-8ECB-18FBA1D002C4}">
      <text>
        <r>
          <rPr>
            <sz val="9"/>
            <color indexed="81"/>
            <rFont val="Tahoma"/>
            <charset val="1"/>
          </rPr>
          <t xml:space="preserve">This is taken from the ensuing budget year </t>
        </r>
      </text>
    </comment>
    <comment ref="I17" authorId="0" shapeId="0" xr:uid="{8ECAACE0-7221-4407-8941-89DEE3FB1DE6}">
      <text>
        <r>
          <rPr>
            <sz val="9"/>
            <color indexed="81"/>
            <rFont val="Tahoma"/>
            <family val="2"/>
          </rPr>
          <t xml:space="preserve">Update this if Note 2 option is used. 
</t>
        </r>
      </text>
    </comment>
    <comment ref="P17" authorId="0" shapeId="0" xr:uid="{C59C8EDD-24A5-4C0A-A94B-530561E0AB79}">
      <text>
        <r>
          <rPr>
            <sz val="9"/>
            <color indexed="81"/>
            <rFont val="Tahoma"/>
            <charset val="1"/>
          </rPr>
          <t xml:space="preserve">This is taken from the ensuing budget year. </t>
        </r>
      </text>
    </comment>
    <comment ref="P20" authorId="0" shapeId="0" xr:uid="{F1E309F6-4C01-427A-B75D-947488D2272A}">
      <text>
        <r>
          <rPr>
            <sz val="9"/>
            <color indexed="81"/>
            <rFont val="Tahoma"/>
            <family val="2"/>
          </rPr>
          <t>This amount is using the ensuing appropriation times the max 75%</t>
        </r>
      </text>
    </comment>
    <comment ref="P24" authorId="0" shapeId="0" xr:uid="{F735E1E6-9DE6-467D-A750-1EE4EBCDA609}">
      <text>
        <r>
          <rPr>
            <sz val="9"/>
            <color indexed="81"/>
            <rFont val="Tahoma"/>
            <family val="2"/>
          </rPr>
          <t>The SAO Recommends reviewing both max cash reserve amounts in order to ensure compliance with N.D.C.C 57-15-27</t>
        </r>
      </text>
    </comment>
    <comment ref="K30" authorId="0" shapeId="0" xr:uid="{F995F005-3893-4493-8223-897A344EBD1A}">
      <text>
        <r>
          <rPr>
            <sz val="9"/>
            <color indexed="81"/>
            <rFont val="Tahoma"/>
            <family val="2"/>
          </rPr>
          <t>Delete Box if Max Levy is not applicable</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0C046DBF-A8BA-4E81-ADE4-D47457F5381C}">
      <text>
        <r>
          <rPr>
            <sz val="9"/>
            <color indexed="81"/>
            <rFont val="Tahoma"/>
            <family val="2"/>
          </rPr>
          <t>This cell is normally left blank.</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7B49573C-20D6-4869-9929-1FB6E22BE427}">
      <text>
        <r>
          <rPr>
            <sz val="9"/>
            <color indexed="81"/>
            <rFont val="Tahoma"/>
            <family val="2"/>
          </rPr>
          <t xml:space="preserve">Increase this number if applicable. 
 </t>
        </r>
      </text>
    </comment>
    <comment ref="P10" authorId="0" shapeId="0" xr:uid="{8556F1CC-A7F0-431B-BDD5-E7BF957CACFC}">
      <text>
        <r>
          <rPr>
            <sz val="9"/>
            <color indexed="81"/>
            <rFont val="Tahoma"/>
            <charset val="1"/>
          </rPr>
          <t>This is taken from the current budget year that the entity is currently in and not what the entity is budgeting for the upcoming year.</t>
        </r>
      </text>
    </comment>
    <comment ref="P11" authorId="0" shapeId="0" xr:uid="{ACEBAB82-29B8-442C-85E1-341EED580093}">
      <text>
        <r>
          <rPr>
            <sz val="9"/>
            <color indexed="81"/>
            <rFont val="Tahoma"/>
            <charset val="1"/>
          </rPr>
          <t xml:space="preserve">This is taken from the current budget year that the entity is currently in and not what the entity is budgeting for the upcoming year.
</t>
        </r>
      </text>
    </comment>
    <comment ref="P14" authorId="0" shapeId="0" xr:uid="{41B9A73C-655D-4BF2-838C-69D964407417}">
      <text>
        <r>
          <rPr>
            <sz val="9"/>
            <color indexed="81"/>
            <rFont val="Tahoma"/>
            <family val="2"/>
          </rPr>
          <t>This max amount is using the current appropriation times the max 75%</t>
        </r>
      </text>
    </comment>
    <comment ref="P16" authorId="0" shapeId="0" xr:uid="{815CD131-7F79-4130-BFE6-71D3544845B9}">
      <text>
        <r>
          <rPr>
            <sz val="9"/>
            <color indexed="81"/>
            <rFont val="Tahoma"/>
            <charset val="1"/>
          </rPr>
          <t xml:space="preserve">This is taken from the ensuing budget year </t>
        </r>
      </text>
    </comment>
    <comment ref="I17" authorId="0" shapeId="0" xr:uid="{5B333765-D04F-49F6-8E0F-E0815B9347BC}">
      <text>
        <r>
          <rPr>
            <sz val="9"/>
            <color indexed="81"/>
            <rFont val="Tahoma"/>
            <family val="2"/>
          </rPr>
          <t xml:space="preserve">Update this if Note 2 option is used. 
</t>
        </r>
      </text>
    </comment>
    <comment ref="P17" authorId="0" shapeId="0" xr:uid="{E8649C26-1C4D-4A9F-AF6F-C6685BB693C0}">
      <text>
        <r>
          <rPr>
            <sz val="9"/>
            <color indexed="81"/>
            <rFont val="Tahoma"/>
            <charset val="1"/>
          </rPr>
          <t xml:space="preserve">This is taken from the ensuing budget year. </t>
        </r>
      </text>
    </comment>
    <comment ref="P20" authorId="0" shapeId="0" xr:uid="{87D89065-396C-4A07-BAB0-68EF28F5A3D9}">
      <text>
        <r>
          <rPr>
            <sz val="9"/>
            <color indexed="81"/>
            <rFont val="Tahoma"/>
            <family val="2"/>
          </rPr>
          <t>This amount is using the ensuing appropriation times the max 75%</t>
        </r>
      </text>
    </comment>
    <comment ref="P24" authorId="0" shapeId="0" xr:uid="{20C24AE5-DB27-4FA3-B2DC-512262F8924B}">
      <text>
        <r>
          <rPr>
            <sz val="9"/>
            <color indexed="81"/>
            <rFont val="Tahoma"/>
            <family val="2"/>
          </rPr>
          <t>The SAO Recommends reviewing both max cash reserve amounts in order to ensure compliance with N.D.C.C 57-15-27</t>
        </r>
      </text>
    </comment>
    <comment ref="K30" authorId="0" shapeId="0" xr:uid="{08F5E398-9DB0-4ACC-99BA-17DC18D7D71A}">
      <text>
        <r>
          <rPr>
            <sz val="9"/>
            <color indexed="81"/>
            <rFont val="Tahoma"/>
            <family val="2"/>
          </rPr>
          <t>Delete Box if Max Levy is not applicable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13" authorId="0" shapeId="0" xr:uid="{5637C48B-4483-40D6-B931-7FA0C84F4B7A}">
      <text>
        <r>
          <rPr>
            <sz val="9"/>
            <color indexed="81"/>
            <rFont val="Tahoma"/>
            <charset val="1"/>
          </rPr>
          <t>This cell is normally left blank.</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226A2935-A2C7-48C7-A8E6-BA24A502637A}">
      <text>
        <r>
          <rPr>
            <sz val="9"/>
            <color indexed="81"/>
            <rFont val="Tahoma"/>
            <family val="2"/>
          </rPr>
          <t>This cell is normally left blank.</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1144F404-7252-42D5-A5BB-EF98195A4373}">
      <text>
        <r>
          <rPr>
            <sz val="9"/>
            <color indexed="81"/>
            <rFont val="Tahoma"/>
            <family val="2"/>
          </rPr>
          <t xml:space="preserve">Increase this number if applicable. 
 </t>
        </r>
      </text>
    </comment>
    <comment ref="P10" authorId="0" shapeId="0" xr:uid="{B8B52FFC-4F43-4E38-B2C7-6554D7438913}">
      <text>
        <r>
          <rPr>
            <sz val="9"/>
            <color indexed="81"/>
            <rFont val="Tahoma"/>
            <charset val="1"/>
          </rPr>
          <t>This is taken from the current budget year that the entity is currently in and not what the entity is budgeting for the upcoming year.</t>
        </r>
      </text>
    </comment>
    <comment ref="P11" authorId="0" shapeId="0" xr:uid="{C6A70026-3422-4B37-A222-FD0B4FD6B598}">
      <text>
        <r>
          <rPr>
            <sz val="9"/>
            <color indexed="81"/>
            <rFont val="Tahoma"/>
            <charset val="1"/>
          </rPr>
          <t xml:space="preserve">This is taken from the current budget year that the entity is currently in and not what the entity is budgeting for the upcoming year.
</t>
        </r>
      </text>
    </comment>
    <comment ref="P14" authorId="0" shapeId="0" xr:uid="{13CBFDEE-04DC-436A-9B93-561661C1FC75}">
      <text>
        <r>
          <rPr>
            <sz val="9"/>
            <color indexed="81"/>
            <rFont val="Tahoma"/>
            <family val="2"/>
          </rPr>
          <t>This max amount is using the current appropriation times the max 75%</t>
        </r>
      </text>
    </comment>
    <comment ref="P16" authorId="0" shapeId="0" xr:uid="{7A18EAA6-ADA7-44E6-AA89-7032FEAD1DF0}">
      <text>
        <r>
          <rPr>
            <sz val="9"/>
            <color indexed="81"/>
            <rFont val="Tahoma"/>
            <charset val="1"/>
          </rPr>
          <t xml:space="preserve">This is taken from the ensuing budget year </t>
        </r>
      </text>
    </comment>
    <comment ref="I17" authorId="0" shapeId="0" xr:uid="{E1C04672-6FFC-4E83-90E3-4FD450C40C01}">
      <text>
        <r>
          <rPr>
            <sz val="9"/>
            <color indexed="81"/>
            <rFont val="Tahoma"/>
            <family val="2"/>
          </rPr>
          <t xml:space="preserve">Update this if Note 2 option is used. 
</t>
        </r>
      </text>
    </comment>
    <comment ref="P17" authorId="0" shapeId="0" xr:uid="{490BD5F8-17A2-4299-93A8-05F6DD2056E7}">
      <text>
        <r>
          <rPr>
            <sz val="9"/>
            <color indexed="81"/>
            <rFont val="Tahoma"/>
            <charset val="1"/>
          </rPr>
          <t xml:space="preserve">This is taken from the ensuing budget year. </t>
        </r>
      </text>
    </comment>
    <comment ref="P20" authorId="0" shapeId="0" xr:uid="{5BB1A8F4-548E-42C7-A938-0BCA885766DA}">
      <text>
        <r>
          <rPr>
            <sz val="9"/>
            <color indexed="81"/>
            <rFont val="Tahoma"/>
            <family val="2"/>
          </rPr>
          <t>This amount is using the ensuing appropriation times the max 75%</t>
        </r>
      </text>
    </comment>
    <comment ref="P24" authorId="0" shapeId="0" xr:uid="{A0154FE7-7DA2-4BA2-A87A-BBCD95BDC293}">
      <text>
        <r>
          <rPr>
            <sz val="9"/>
            <color indexed="81"/>
            <rFont val="Tahoma"/>
            <family val="2"/>
          </rPr>
          <t>The SAO Recommends reviewing both max cash reserve amounts in order to ensure compliance with N.D.C.C 57-15-27</t>
        </r>
      </text>
    </comment>
    <comment ref="K30" authorId="0" shapeId="0" xr:uid="{33900B58-0659-4ABB-873E-11E936639943}">
      <text>
        <r>
          <rPr>
            <sz val="9"/>
            <color indexed="81"/>
            <rFont val="Tahoma"/>
            <family val="2"/>
          </rPr>
          <t>Delete Box if Max Levy is not applicable</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9903552B-BC5F-4E94-83E2-6EBCD51213DE}">
      <text>
        <r>
          <rPr>
            <sz val="9"/>
            <color indexed="81"/>
            <rFont val="Tahoma"/>
            <family val="2"/>
          </rPr>
          <t>This cell is normally left blank.</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86498FB3-2EF4-4735-9966-6BFE82EC51FE}">
      <text>
        <r>
          <rPr>
            <sz val="9"/>
            <color indexed="81"/>
            <rFont val="Tahoma"/>
            <family val="2"/>
          </rPr>
          <t xml:space="preserve">Increase this number if applicable. 
 </t>
        </r>
      </text>
    </comment>
    <comment ref="P10" authorId="0" shapeId="0" xr:uid="{4219BFC6-9608-4871-8AE0-890B19C2C608}">
      <text>
        <r>
          <rPr>
            <sz val="9"/>
            <color indexed="81"/>
            <rFont val="Tahoma"/>
            <charset val="1"/>
          </rPr>
          <t>This is taken from the current budget year that the entity is currently in and not what the entity is budgeting for the upcoming year.</t>
        </r>
      </text>
    </comment>
    <comment ref="P11" authorId="0" shapeId="0" xr:uid="{5B678BDC-DE7B-4826-B002-1A820DE44E69}">
      <text>
        <r>
          <rPr>
            <sz val="9"/>
            <color indexed="81"/>
            <rFont val="Tahoma"/>
            <charset val="1"/>
          </rPr>
          <t xml:space="preserve">This is taken from the current budget year that the entity is currently in and not what the entity is budgeting for the upcoming year.
</t>
        </r>
      </text>
    </comment>
    <comment ref="P14" authorId="0" shapeId="0" xr:uid="{42C2FE5E-0247-4E06-ACC5-05783C7804E7}">
      <text>
        <r>
          <rPr>
            <sz val="9"/>
            <color indexed="81"/>
            <rFont val="Tahoma"/>
            <family val="2"/>
          </rPr>
          <t>This max amount is using the current appropriation times the max 75%</t>
        </r>
      </text>
    </comment>
    <comment ref="P16" authorId="0" shapeId="0" xr:uid="{5327139D-24FE-40DC-B505-5B887B99D26A}">
      <text>
        <r>
          <rPr>
            <sz val="9"/>
            <color indexed="81"/>
            <rFont val="Tahoma"/>
            <charset val="1"/>
          </rPr>
          <t xml:space="preserve">This is taken from the ensuing budget year </t>
        </r>
      </text>
    </comment>
    <comment ref="I17" authorId="0" shapeId="0" xr:uid="{502419BD-9B59-42AF-9AB8-CB9ACFA4BE4E}">
      <text>
        <r>
          <rPr>
            <sz val="9"/>
            <color indexed="81"/>
            <rFont val="Tahoma"/>
            <family val="2"/>
          </rPr>
          <t xml:space="preserve">Update this if Note 2 option is used. 
</t>
        </r>
      </text>
    </comment>
    <comment ref="P17" authorId="0" shapeId="0" xr:uid="{5F28C083-84A5-4DC4-AC8D-49EB7E02A068}">
      <text>
        <r>
          <rPr>
            <sz val="9"/>
            <color indexed="81"/>
            <rFont val="Tahoma"/>
            <charset val="1"/>
          </rPr>
          <t xml:space="preserve">This is taken from the ensuing budget year. </t>
        </r>
      </text>
    </comment>
    <comment ref="P20" authorId="0" shapeId="0" xr:uid="{DD136C6D-BB9B-43BF-AA03-1584A492372E}">
      <text>
        <r>
          <rPr>
            <sz val="9"/>
            <color indexed="81"/>
            <rFont val="Tahoma"/>
            <family val="2"/>
          </rPr>
          <t>This amount is using the ensuing appropriation times the max 75%</t>
        </r>
      </text>
    </comment>
    <comment ref="P24" authorId="0" shapeId="0" xr:uid="{A865C635-1DC3-43A8-81F6-D528AA9D0423}">
      <text>
        <r>
          <rPr>
            <sz val="9"/>
            <color indexed="81"/>
            <rFont val="Tahoma"/>
            <family val="2"/>
          </rPr>
          <t>The SAO Recommends reviewing both max cash reserve amounts in order to ensure compliance with N.D.C.C 57-15-27</t>
        </r>
      </text>
    </comment>
    <comment ref="K30" authorId="0" shapeId="0" xr:uid="{09BDF9ED-5EA7-436B-B30E-2D6AC1D63576}">
      <text>
        <r>
          <rPr>
            <sz val="9"/>
            <color indexed="81"/>
            <rFont val="Tahoma"/>
            <family val="2"/>
          </rPr>
          <t>Delete Box if Max Levy is not applicable</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EAFBDC37-17A6-4F8F-BCED-C4A129BBFB63}">
      <text>
        <r>
          <rPr>
            <sz val="9"/>
            <color indexed="81"/>
            <rFont val="Tahoma"/>
            <family val="2"/>
          </rPr>
          <t>This cell is normally left blank.</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5384CBC0-5205-4675-B754-BE6BA07EE97B}">
      <text>
        <r>
          <rPr>
            <sz val="9"/>
            <color indexed="81"/>
            <rFont val="Tahoma"/>
            <family val="2"/>
          </rPr>
          <t xml:space="preserve">Increase this number if applicable. 
 </t>
        </r>
      </text>
    </comment>
    <comment ref="P10" authorId="0" shapeId="0" xr:uid="{F610BB77-63D4-4BFE-B236-E50BB36F337A}">
      <text>
        <r>
          <rPr>
            <sz val="9"/>
            <color indexed="81"/>
            <rFont val="Tahoma"/>
            <charset val="1"/>
          </rPr>
          <t>This is taken from the current budget year that the entity is currently in and not what the entity is budgeting for the upcoming year.</t>
        </r>
      </text>
    </comment>
    <comment ref="P11" authorId="0" shapeId="0" xr:uid="{5F08B692-FE5F-423D-9276-8F7FDF91DA40}">
      <text>
        <r>
          <rPr>
            <sz val="9"/>
            <color indexed="81"/>
            <rFont val="Tahoma"/>
            <charset val="1"/>
          </rPr>
          <t xml:space="preserve">This is taken from the current budget year that the entity is currently in and not what the entity is budgeting for the upcoming year.
</t>
        </r>
      </text>
    </comment>
    <comment ref="P14" authorId="0" shapeId="0" xr:uid="{60DA3982-3532-47A7-9983-3DDF0FC775DC}">
      <text>
        <r>
          <rPr>
            <sz val="9"/>
            <color indexed="81"/>
            <rFont val="Tahoma"/>
            <family val="2"/>
          </rPr>
          <t>This max amount is using the current appropriation times the max 75%</t>
        </r>
      </text>
    </comment>
    <comment ref="P16" authorId="0" shapeId="0" xr:uid="{3BE797F5-DD98-40C2-B314-B9A94C24FDF9}">
      <text>
        <r>
          <rPr>
            <sz val="9"/>
            <color indexed="81"/>
            <rFont val="Tahoma"/>
            <charset val="1"/>
          </rPr>
          <t xml:space="preserve">This is taken from the ensuing budget year </t>
        </r>
      </text>
    </comment>
    <comment ref="I17" authorId="0" shapeId="0" xr:uid="{820E2A43-BC1B-4D82-90BA-9481B29CBE66}">
      <text>
        <r>
          <rPr>
            <sz val="9"/>
            <color indexed="81"/>
            <rFont val="Tahoma"/>
            <family val="2"/>
          </rPr>
          <t xml:space="preserve">Update this if Note 2 option is used. 
</t>
        </r>
      </text>
    </comment>
    <comment ref="P17" authorId="0" shapeId="0" xr:uid="{84E84144-DF72-44A6-AD90-06A3F27D2255}">
      <text>
        <r>
          <rPr>
            <sz val="9"/>
            <color indexed="81"/>
            <rFont val="Tahoma"/>
            <charset val="1"/>
          </rPr>
          <t xml:space="preserve">This is taken from the ensuing budget year. </t>
        </r>
      </text>
    </comment>
    <comment ref="P20" authorId="0" shapeId="0" xr:uid="{59672F25-F4FF-4B47-934D-EAC3B499A7F8}">
      <text>
        <r>
          <rPr>
            <sz val="9"/>
            <color indexed="81"/>
            <rFont val="Tahoma"/>
            <family val="2"/>
          </rPr>
          <t>This amount is using the ensuing appropriation times the max 75%</t>
        </r>
      </text>
    </comment>
    <comment ref="P24" authorId="0" shapeId="0" xr:uid="{3865DC0B-A5AA-42D9-9A1B-3B372B853629}">
      <text>
        <r>
          <rPr>
            <sz val="9"/>
            <color indexed="81"/>
            <rFont val="Tahoma"/>
            <family val="2"/>
          </rPr>
          <t>The SAO Recommends reviewing both max cash reserve amounts in order to ensure compliance with N.D.C.C 57-15-27</t>
        </r>
      </text>
    </comment>
    <comment ref="K30" authorId="0" shapeId="0" xr:uid="{62EA1374-DAF0-4585-98F8-E02D6297BF48}">
      <text>
        <r>
          <rPr>
            <sz val="9"/>
            <color indexed="81"/>
            <rFont val="Tahoma"/>
            <family val="2"/>
          </rPr>
          <t>Delete Box if Max Levy is not applicable</t>
        </r>
      </text>
    </comment>
  </commentList>
</comments>
</file>

<file path=xl/comments26.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F18BD248-8A07-4DDE-96C5-6660BAA632D0}">
      <text>
        <r>
          <rPr>
            <sz val="9"/>
            <color indexed="81"/>
            <rFont val="Tahoma"/>
            <family val="2"/>
          </rPr>
          <t>This cell is normally left blank.</t>
        </r>
      </text>
    </comment>
  </commentList>
</comments>
</file>

<file path=xl/comments27.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F8B33092-214D-45D9-B469-0F878B547128}">
      <text>
        <r>
          <rPr>
            <sz val="9"/>
            <color indexed="81"/>
            <rFont val="Tahoma"/>
            <family val="2"/>
          </rPr>
          <t xml:space="preserve">Increase this number if applicable. 
 </t>
        </r>
      </text>
    </comment>
    <comment ref="P10" authorId="0" shapeId="0" xr:uid="{FD567E7B-FAC0-45CD-9361-3ACD01EB05F3}">
      <text>
        <r>
          <rPr>
            <sz val="9"/>
            <color indexed="81"/>
            <rFont val="Tahoma"/>
            <charset val="1"/>
          </rPr>
          <t>This is taken from the current budget year that the entity is currently in and not what the entity is budgeting for the upcoming year.</t>
        </r>
      </text>
    </comment>
    <comment ref="P11" authorId="0" shapeId="0" xr:uid="{A5C4FC38-6C76-4DDC-A665-A11ED4B3ADB7}">
      <text>
        <r>
          <rPr>
            <sz val="9"/>
            <color indexed="81"/>
            <rFont val="Tahoma"/>
            <charset val="1"/>
          </rPr>
          <t xml:space="preserve">This is taken from the current budget year that the entity is currently in and not what the entity is budgeting for the upcoming year.
</t>
        </r>
      </text>
    </comment>
    <comment ref="P14" authorId="0" shapeId="0" xr:uid="{890CA020-82F5-41B8-8A57-41BF1654A0B6}">
      <text>
        <r>
          <rPr>
            <sz val="9"/>
            <color indexed="81"/>
            <rFont val="Tahoma"/>
            <family val="2"/>
          </rPr>
          <t>This max amount is using the current appropriation times the max 75%</t>
        </r>
      </text>
    </comment>
    <comment ref="P16" authorId="0" shapeId="0" xr:uid="{2FED82DA-E62A-4448-BCC8-7A0A96291250}">
      <text>
        <r>
          <rPr>
            <sz val="9"/>
            <color indexed="81"/>
            <rFont val="Tahoma"/>
            <charset val="1"/>
          </rPr>
          <t xml:space="preserve">This is taken from the ensuing budget year </t>
        </r>
      </text>
    </comment>
    <comment ref="I17" authorId="0" shapeId="0" xr:uid="{D46A3ECA-F787-45DD-BA65-04E7D856D4C1}">
      <text>
        <r>
          <rPr>
            <sz val="9"/>
            <color indexed="81"/>
            <rFont val="Tahoma"/>
            <family val="2"/>
          </rPr>
          <t xml:space="preserve">Update this if Note 2 option is used. 
</t>
        </r>
      </text>
    </comment>
    <comment ref="P17" authorId="0" shapeId="0" xr:uid="{FAAFE684-AAD5-494C-B2CE-23FDFEA36ABE}">
      <text>
        <r>
          <rPr>
            <sz val="9"/>
            <color indexed="81"/>
            <rFont val="Tahoma"/>
            <charset val="1"/>
          </rPr>
          <t xml:space="preserve">This is taken from the ensuing budget year. </t>
        </r>
      </text>
    </comment>
    <comment ref="P20" authorId="0" shapeId="0" xr:uid="{F32B14DA-4242-4323-9FC2-4F806585DDFF}">
      <text>
        <r>
          <rPr>
            <sz val="9"/>
            <color indexed="81"/>
            <rFont val="Tahoma"/>
            <family val="2"/>
          </rPr>
          <t>This amount is using the ensuing appropriation times the max 75%</t>
        </r>
      </text>
    </comment>
    <comment ref="P24" authorId="0" shapeId="0" xr:uid="{1B6505CE-FA2F-4015-A86D-C41B48BE6421}">
      <text>
        <r>
          <rPr>
            <sz val="9"/>
            <color indexed="81"/>
            <rFont val="Tahoma"/>
            <family val="2"/>
          </rPr>
          <t>The SAO Recommends reviewing both max cash reserve amounts in order to ensure compliance with N.D.C.C 57-15-27</t>
        </r>
      </text>
    </comment>
    <comment ref="K30" authorId="0" shapeId="0" xr:uid="{DF2C778A-05D7-42E3-976C-D19E60F34B92}">
      <text>
        <r>
          <rPr>
            <sz val="9"/>
            <color indexed="81"/>
            <rFont val="Tahoma"/>
            <family val="2"/>
          </rPr>
          <t>Delete Box if Max Levy is not applicable</t>
        </r>
      </text>
    </comment>
  </commentList>
</comments>
</file>

<file path=xl/comments28.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107FA82C-E5FC-4B4F-8A84-5F6D8E941F71}">
      <text>
        <r>
          <rPr>
            <sz val="9"/>
            <color indexed="81"/>
            <rFont val="Tahoma"/>
            <family val="2"/>
          </rPr>
          <t>This cell is normally left blank.</t>
        </r>
      </text>
    </comment>
  </commentList>
</comments>
</file>

<file path=xl/comments29.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F5E9C23D-676B-47FC-B173-CB49AA9126B0}">
      <text>
        <r>
          <rPr>
            <sz val="9"/>
            <color indexed="81"/>
            <rFont val="Tahoma"/>
            <family val="2"/>
          </rPr>
          <t xml:space="preserve">Increase this number if applicable. 
 </t>
        </r>
      </text>
    </comment>
    <comment ref="P10" authorId="0" shapeId="0" xr:uid="{DC1FADC9-1B9C-4513-B9DD-1633153411FB}">
      <text>
        <r>
          <rPr>
            <sz val="9"/>
            <color indexed="81"/>
            <rFont val="Tahoma"/>
            <charset val="1"/>
          </rPr>
          <t>This is taken from the current budget year that the entity is currently in and not what the entity is budgeting for the upcoming year.</t>
        </r>
      </text>
    </comment>
    <comment ref="P11" authorId="0" shapeId="0" xr:uid="{A76917EE-828F-4420-BAA1-C95677840F84}">
      <text>
        <r>
          <rPr>
            <sz val="9"/>
            <color indexed="81"/>
            <rFont val="Tahoma"/>
            <charset val="1"/>
          </rPr>
          <t xml:space="preserve">This is taken from the current budget year that the entity is currently in and not what the entity is budgeting for the upcoming year.
</t>
        </r>
      </text>
    </comment>
    <comment ref="P14" authorId="0" shapeId="0" xr:uid="{FCD98A5C-8FB8-40FF-BC7E-6698D16691DC}">
      <text>
        <r>
          <rPr>
            <sz val="9"/>
            <color indexed="81"/>
            <rFont val="Tahoma"/>
            <family val="2"/>
          </rPr>
          <t>This max amount is using the current appropriation times the max 75%</t>
        </r>
      </text>
    </comment>
    <comment ref="P16" authorId="0" shapeId="0" xr:uid="{ADA6F85F-E7A7-4623-8447-90C8DD21A8E3}">
      <text>
        <r>
          <rPr>
            <sz val="9"/>
            <color indexed="81"/>
            <rFont val="Tahoma"/>
            <charset val="1"/>
          </rPr>
          <t xml:space="preserve">This is taken from the ensuing budget year </t>
        </r>
      </text>
    </comment>
    <comment ref="I17" authorId="0" shapeId="0" xr:uid="{5BBD8C2F-FC23-4725-A582-025AF63C8577}">
      <text>
        <r>
          <rPr>
            <sz val="9"/>
            <color indexed="81"/>
            <rFont val="Tahoma"/>
            <family val="2"/>
          </rPr>
          <t xml:space="preserve">Update this if Note 2 option is used. 
</t>
        </r>
      </text>
    </comment>
    <comment ref="P17" authorId="0" shapeId="0" xr:uid="{CAB4C369-3B39-4BD2-855E-02E07EFFE404}">
      <text>
        <r>
          <rPr>
            <sz val="9"/>
            <color indexed="81"/>
            <rFont val="Tahoma"/>
            <charset val="1"/>
          </rPr>
          <t xml:space="preserve">This is taken from the ensuing budget year. </t>
        </r>
      </text>
    </comment>
    <comment ref="P20" authorId="0" shapeId="0" xr:uid="{A112617E-CF57-4C71-A3B6-184CF9FF5CAF}">
      <text>
        <r>
          <rPr>
            <sz val="9"/>
            <color indexed="81"/>
            <rFont val="Tahoma"/>
            <family val="2"/>
          </rPr>
          <t>This amount is using the ensuing appropriation times the max 75%</t>
        </r>
      </text>
    </comment>
    <comment ref="P24" authorId="0" shapeId="0" xr:uid="{097FB72C-E662-4125-86E3-7443B482A420}">
      <text>
        <r>
          <rPr>
            <sz val="9"/>
            <color indexed="81"/>
            <rFont val="Tahoma"/>
            <family val="2"/>
          </rPr>
          <t>The SAO Recommends reviewing both max cash reserve amounts in order to ensure compliance with N.D.C.C 57-15-27</t>
        </r>
      </text>
    </comment>
    <comment ref="K30" authorId="0" shapeId="0" xr:uid="{2ABA16D5-72C2-453D-A6A1-D508092ABE17}">
      <text>
        <r>
          <rPr>
            <sz val="9"/>
            <color indexed="81"/>
            <rFont val="Tahoma"/>
            <family val="2"/>
          </rPr>
          <t>Delete Box if Max Levy is not applicable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93E202CA-92A9-4CA6-A661-4E8AC3EF2A6C}">
      <text>
        <r>
          <rPr>
            <sz val="9"/>
            <color indexed="81"/>
            <rFont val="Tahoma"/>
            <family val="2"/>
          </rPr>
          <t xml:space="preserve">Increase this number if applicable. 
 </t>
        </r>
      </text>
    </comment>
    <comment ref="P10" authorId="0" shapeId="0" xr:uid="{9F8B8741-EBA4-400A-8A41-09B37C10195F}">
      <text>
        <r>
          <rPr>
            <sz val="9"/>
            <color indexed="81"/>
            <rFont val="Tahoma"/>
            <charset val="1"/>
          </rPr>
          <t>This is taken from the current budget year that the entity is currently in and not what the entity is budgeting for the upcoming year.</t>
        </r>
      </text>
    </comment>
    <comment ref="P11" authorId="0" shapeId="0" xr:uid="{33DB42FB-E60C-4C71-BE0F-99D0739A1AAB}">
      <text>
        <r>
          <rPr>
            <sz val="9"/>
            <color indexed="81"/>
            <rFont val="Tahoma"/>
            <charset val="1"/>
          </rPr>
          <t xml:space="preserve">This is taken from the current budget year that the entity is currently in and not what the entity is budgeting for the upcoming year.
</t>
        </r>
      </text>
    </comment>
    <comment ref="P14" authorId="0" shapeId="0" xr:uid="{0310965D-96E3-4328-B891-2CC416925FAE}">
      <text>
        <r>
          <rPr>
            <sz val="9"/>
            <color indexed="81"/>
            <rFont val="Tahoma"/>
            <family val="2"/>
          </rPr>
          <t>This max amount is using the current appropriation times the max 75%</t>
        </r>
      </text>
    </comment>
    <comment ref="P16" authorId="0" shapeId="0" xr:uid="{713AC4CA-2DC3-454A-BBE4-C51AF95C3B93}">
      <text>
        <r>
          <rPr>
            <sz val="9"/>
            <color indexed="81"/>
            <rFont val="Tahoma"/>
            <charset val="1"/>
          </rPr>
          <t xml:space="preserve">This is taken from the ensuing budget year </t>
        </r>
      </text>
    </comment>
    <comment ref="I17" authorId="0" shapeId="0" xr:uid="{1542B160-BD66-4916-9E7C-45BDEFB2DE6F}">
      <text>
        <r>
          <rPr>
            <sz val="9"/>
            <color indexed="81"/>
            <rFont val="Tahoma"/>
            <family val="2"/>
          </rPr>
          <t xml:space="preserve">Update this if Note 2 option is used. 
</t>
        </r>
      </text>
    </comment>
    <comment ref="P17" authorId="0" shapeId="0" xr:uid="{3D3019EA-C339-4D91-9AC7-9B8C9BA80DCD}">
      <text>
        <r>
          <rPr>
            <sz val="9"/>
            <color indexed="81"/>
            <rFont val="Tahoma"/>
            <charset val="1"/>
          </rPr>
          <t xml:space="preserve">This is taken from the ensuing budget year. </t>
        </r>
      </text>
    </comment>
    <comment ref="P20" authorId="0" shapeId="0" xr:uid="{C285AE3E-D116-4993-A194-13C81E22E9E2}">
      <text>
        <r>
          <rPr>
            <sz val="9"/>
            <color indexed="81"/>
            <rFont val="Tahoma"/>
            <family val="2"/>
          </rPr>
          <t>This amount is using the ensuing appropriation times the max 75%</t>
        </r>
      </text>
    </comment>
    <comment ref="P24" authorId="0" shapeId="0" xr:uid="{1F201653-D141-4E8F-AAFB-F7FE04BC296A}">
      <text>
        <r>
          <rPr>
            <sz val="9"/>
            <color indexed="81"/>
            <rFont val="Tahoma"/>
            <family val="2"/>
          </rPr>
          <t>The SAO Recommends reviewing both max cash reserve amounts in order to ensure compliance with N.D.C.C 57-15-27</t>
        </r>
      </text>
    </comment>
    <comment ref="K30" authorId="0" shapeId="0" xr:uid="{3C8FAAA7-1768-42BF-972E-846780C11964}">
      <text>
        <r>
          <rPr>
            <sz val="9"/>
            <color indexed="81"/>
            <rFont val="Tahoma"/>
            <family val="2"/>
          </rPr>
          <t>Delete Box if Max Levy is not applicable</t>
        </r>
      </text>
    </comment>
  </commentList>
</comments>
</file>

<file path=xl/comments30.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CD248091-82B2-47E8-893B-CD44B36140E8}">
      <text>
        <r>
          <rPr>
            <sz val="9"/>
            <color indexed="81"/>
            <rFont val="Tahoma"/>
            <family val="2"/>
          </rPr>
          <t>This cell is normally left blank.</t>
        </r>
      </text>
    </comment>
  </commentList>
</comments>
</file>

<file path=xl/comments31.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791553B1-D964-4214-A829-9B0762127D5C}">
      <text>
        <r>
          <rPr>
            <sz val="9"/>
            <color indexed="81"/>
            <rFont val="Tahoma"/>
            <family val="2"/>
          </rPr>
          <t xml:space="preserve">Increase this number if applicable. 
 </t>
        </r>
      </text>
    </comment>
    <comment ref="P10" authorId="0" shapeId="0" xr:uid="{A1F9CDF4-43F0-4486-9EA0-5900F443E167}">
      <text>
        <r>
          <rPr>
            <sz val="9"/>
            <color indexed="81"/>
            <rFont val="Tahoma"/>
            <charset val="1"/>
          </rPr>
          <t>This is taken from the current budget year that the entity is currently in and not what the entity is budgeting for the upcoming year.</t>
        </r>
      </text>
    </comment>
    <comment ref="P11" authorId="0" shapeId="0" xr:uid="{E074A1CF-D79B-4264-8342-BB276B3162AC}">
      <text>
        <r>
          <rPr>
            <sz val="9"/>
            <color indexed="81"/>
            <rFont val="Tahoma"/>
            <charset val="1"/>
          </rPr>
          <t xml:space="preserve">This is taken from the current budget year that the entity is currently in and not what the entity is budgeting for the upcoming year.
</t>
        </r>
      </text>
    </comment>
    <comment ref="P14" authorId="0" shapeId="0" xr:uid="{24D67469-2CBF-4797-B73A-D8EA8EDD33B8}">
      <text>
        <r>
          <rPr>
            <sz val="9"/>
            <color indexed="81"/>
            <rFont val="Tahoma"/>
            <family val="2"/>
          </rPr>
          <t>This max amount is using the current appropriation times the max 75%</t>
        </r>
      </text>
    </comment>
    <comment ref="P16" authorId="0" shapeId="0" xr:uid="{063089D1-58B3-4229-81A3-18F2D1B3F827}">
      <text>
        <r>
          <rPr>
            <sz val="9"/>
            <color indexed="81"/>
            <rFont val="Tahoma"/>
            <charset val="1"/>
          </rPr>
          <t xml:space="preserve">This is taken from the ensuing budget year </t>
        </r>
      </text>
    </comment>
    <comment ref="I17" authorId="0" shapeId="0" xr:uid="{FCED8350-E8A6-44AA-BADC-070C36AEAAF1}">
      <text>
        <r>
          <rPr>
            <sz val="9"/>
            <color indexed="81"/>
            <rFont val="Tahoma"/>
            <family val="2"/>
          </rPr>
          <t xml:space="preserve">Update this if Note 2 option is used. 
</t>
        </r>
      </text>
    </comment>
    <comment ref="P17" authorId="0" shapeId="0" xr:uid="{30057A5A-BCD3-4737-927C-75D768BAED3C}">
      <text>
        <r>
          <rPr>
            <sz val="9"/>
            <color indexed="81"/>
            <rFont val="Tahoma"/>
            <charset val="1"/>
          </rPr>
          <t xml:space="preserve">This is taken from the ensuing budget year. </t>
        </r>
      </text>
    </comment>
    <comment ref="P20" authorId="0" shapeId="0" xr:uid="{DA1E450C-FB71-43E3-8582-84D577CFBF82}">
      <text>
        <r>
          <rPr>
            <sz val="9"/>
            <color indexed="81"/>
            <rFont val="Tahoma"/>
            <family val="2"/>
          </rPr>
          <t>This amount is using the ensuing appropriation times the max 75%</t>
        </r>
      </text>
    </comment>
    <comment ref="P24" authorId="0" shapeId="0" xr:uid="{71293A09-0E1E-45C9-91DB-5165B3DE8192}">
      <text>
        <r>
          <rPr>
            <sz val="9"/>
            <color indexed="81"/>
            <rFont val="Tahoma"/>
            <family val="2"/>
          </rPr>
          <t>The SAO Recommends reviewing both max cash reserve amounts in order to ensure compliance with N.D.C.C 57-15-27</t>
        </r>
      </text>
    </comment>
    <comment ref="K30" authorId="0" shapeId="0" xr:uid="{F2E283BE-4A22-431B-B8D8-1C310FFF9DAC}">
      <text>
        <r>
          <rPr>
            <sz val="9"/>
            <color indexed="81"/>
            <rFont val="Tahoma"/>
            <family val="2"/>
          </rPr>
          <t>Delete Box if Max Levy is not applicable</t>
        </r>
      </text>
    </comment>
  </commentList>
</comments>
</file>

<file path=xl/comments32.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E14D70AA-2573-48FC-8EA8-C2FAE33816CF}">
      <text>
        <r>
          <rPr>
            <sz val="9"/>
            <color indexed="81"/>
            <rFont val="Tahoma"/>
            <family val="2"/>
          </rPr>
          <t>This cell is normally left blank.</t>
        </r>
      </text>
    </comment>
  </commentList>
</comments>
</file>

<file path=xl/comments33.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P10" authorId="0" shapeId="0" xr:uid="{7A80067A-C3A2-472E-8809-245D82D9CC25}">
      <text>
        <r>
          <rPr>
            <sz val="9"/>
            <color indexed="81"/>
            <rFont val="Tahoma"/>
            <charset val="1"/>
          </rPr>
          <t>This is taken from the current budget year that the entity is currently in and not what the entity is budgeting for the upcoming year.</t>
        </r>
      </text>
    </comment>
    <comment ref="P11" authorId="0" shapeId="0" xr:uid="{A53A0688-FB32-4392-9657-91D1CAAF2217}">
      <text>
        <r>
          <rPr>
            <sz val="9"/>
            <color indexed="81"/>
            <rFont val="Tahoma"/>
            <charset val="1"/>
          </rPr>
          <t xml:space="preserve">This is taken from the current budget year that the entity is currently in and not what the entity is budgeting for the upcoming year.
</t>
        </r>
      </text>
    </comment>
    <comment ref="P14" authorId="0" shapeId="0" xr:uid="{8F86D762-7766-4A0E-9784-E1FCCF960E8E}">
      <text>
        <r>
          <rPr>
            <sz val="9"/>
            <color indexed="81"/>
            <rFont val="Tahoma"/>
            <family val="2"/>
          </rPr>
          <t>This max amount is using the current appropriation times the max 75%</t>
        </r>
      </text>
    </comment>
    <comment ref="P16" authorId="0" shapeId="0" xr:uid="{CC40C5D3-0485-41E2-9790-BCD02726F479}">
      <text>
        <r>
          <rPr>
            <sz val="9"/>
            <color indexed="81"/>
            <rFont val="Tahoma"/>
            <charset val="1"/>
          </rPr>
          <t xml:space="preserve">This is taken from the ensuing budget year </t>
        </r>
      </text>
    </comment>
    <comment ref="P17" authorId="0" shapeId="0" xr:uid="{8B59391F-19B8-4191-AC6A-3E2115FBE7AC}">
      <text>
        <r>
          <rPr>
            <sz val="9"/>
            <color indexed="81"/>
            <rFont val="Tahoma"/>
            <charset val="1"/>
          </rPr>
          <t xml:space="preserve">This is taken from the ensuing budget year. </t>
        </r>
      </text>
    </comment>
    <comment ref="P20" authorId="0" shapeId="0" xr:uid="{8405063B-A699-4D7A-A1AD-C2F4DA2DE0D5}">
      <text>
        <r>
          <rPr>
            <sz val="9"/>
            <color indexed="81"/>
            <rFont val="Tahoma"/>
            <family val="2"/>
          </rPr>
          <t>This amount is using the ensuing appropriation times the max 75%</t>
        </r>
      </text>
    </comment>
    <comment ref="P24" authorId="0" shapeId="0" xr:uid="{21E9EAA0-2690-4C35-BA15-1B184B012850}">
      <text>
        <r>
          <rPr>
            <sz val="9"/>
            <color indexed="81"/>
            <rFont val="Tahoma"/>
            <family val="2"/>
          </rPr>
          <t>The SAO Recommends reviewing both max cash reserve amounts in order to ensure compliance with N.D.C.C 57-15-27</t>
        </r>
      </text>
    </comment>
  </commentList>
</comments>
</file>

<file path=xl/comments34.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2E808104-77B2-4415-9AB6-640A91048315}">
      <text>
        <r>
          <rPr>
            <sz val="9"/>
            <color indexed="81"/>
            <rFont val="Tahoma"/>
            <family val="2"/>
          </rPr>
          <t>This cell is normally left blank.</t>
        </r>
      </text>
    </comment>
  </commentList>
</comments>
</file>

<file path=xl/comments35.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P10" authorId="0" shapeId="0" xr:uid="{301EF514-5644-4809-9CC2-50F24E47E77A}">
      <text>
        <r>
          <rPr>
            <sz val="9"/>
            <color indexed="81"/>
            <rFont val="Tahoma"/>
            <charset val="1"/>
          </rPr>
          <t>This is taken from the current budget year that the entity is currently in and not what the entity is budgeting for the upcoming year.</t>
        </r>
      </text>
    </comment>
    <comment ref="P11" authorId="0" shapeId="0" xr:uid="{83C14EE8-4E35-4348-927D-9DF459DF2310}">
      <text>
        <r>
          <rPr>
            <sz val="9"/>
            <color indexed="81"/>
            <rFont val="Tahoma"/>
            <charset val="1"/>
          </rPr>
          <t xml:space="preserve">This is taken from the current budget year that the entity is currently in and not what the entity is budgeting for the upcoming year.
</t>
        </r>
      </text>
    </comment>
    <comment ref="P14" authorId="0" shapeId="0" xr:uid="{AF661AA8-A6E3-48E9-B622-EA375BECF1EC}">
      <text>
        <r>
          <rPr>
            <sz val="9"/>
            <color indexed="81"/>
            <rFont val="Tahoma"/>
            <family val="2"/>
          </rPr>
          <t>This max amount is using the current appropriation times the max 75%</t>
        </r>
      </text>
    </comment>
    <comment ref="P16" authorId="0" shapeId="0" xr:uid="{623C51DA-AA14-4647-A7B7-E3E1C4C2C8A3}">
      <text>
        <r>
          <rPr>
            <sz val="9"/>
            <color indexed="81"/>
            <rFont val="Tahoma"/>
            <charset val="1"/>
          </rPr>
          <t xml:space="preserve">This is taken from the ensuing budget year </t>
        </r>
      </text>
    </comment>
    <comment ref="P17" authorId="0" shapeId="0" xr:uid="{2C4F2E57-DB28-426D-9284-5569E8477C7B}">
      <text>
        <r>
          <rPr>
            <sz val="9"/>
            <color indexed="81"/>
            <rFont val="Tahoma"/>
            <charset val="1"/>
          </rPr>
          <t xml:space="preserve">This is taken from the ensuing budget year. </t>
        </r>
      </text>
    </comment>
    <comment ref="P20" authorId="0" shapeId="0" xr:uid="{4A1336E9-9318-4799-98D2-633DF382A409}">
      <text>
        <r>
          <rPr>
            <sz val="9"/>
            <color indexed="81"/>
            <rFont val="Tahoma"/>
            <family val="2"/>
          </rPr>
          <t>This amount is using the ensuing appropriation times the max 75%</t>
        </r>
      </text>
    </comment>
    <comment ref="P24" authorId="0" shapeId="0" xr:uid="{2AD054E7-CA41-4A88-9105-D2FCFA691FF1}">
      <text>
        <r>
          <rPr>
            <sz val="9"/>
            <color indexed="81"/>
            <rFont val="Tahoma"/>
            <family val="2"/>
          </rPr>
          <t>The SAO Recommends reviewing both max cash reserve amounts in order to ensure compliance with N.D.C.C 57-15-27</t>
        </r>
      </text>
    </comment>
  </commentList>
</comments>
</file>

<file path=xl/comments36.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B134519B-6EC5-4B6A-AB30-69AC1E2E7220}">
      <text>
        <r>
          <rPr>
            <sz val="9"/>
            <color indexed="81"/>
            <rFont val="Tahoma"/>
            <family val="2"/>
          </rPr>
          <t>This cell is normally left blank.</t>
        </r>
      </text>
    </comment>
  </commentList>
</comments>
</file>

<file path=xl/comments37.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P10" authorId="0" shapeId="0" xr:uid="{2DE02451-4B94-49D1-875B-4236C4AE9B81}">
      <text>
        <r>
          <rPr>
            <sz val="9"/>
            <color indexed="81"/>
            <rFont val="Tahoma"/>
            <charset val="1"/>
          </rPr>
          <t>This is taken from the current budget year that the entity is currently in and not what the entity is budgeting for the upcoming year.</t>
        </r>
      </text>
    </comment>
    <comment ref="P11" authorId="0" shapeId="0" xr:uid="{78D663CC-596A-4510-A129-78E2E378EE8D}">
      <text>
        <r>
          <rPr>
            <sz val="9"/>
            <color indexed="81"/>
            <rFont val="Tahoma"/>
            <charset val="1"/>
          </rPr>
          <t xml:space="preserve">This is taken from the current budget year that the entity is currently in and not what the entity is budgeting for the upcoming year.
</t>
        </r>
      </text>
    </comment>
    <comment ref="P14" authorId="0" shapeId="0" xr:uid="{BE56B2CD-8E48-49CD-9DDE-19D54543D490}">
      <text>
        <r>
          <rPr>
            <sz val="9"/>
            <color indexed="81"/>
            <rFont val="Tahoma"/>
            <family val="2"/>
          </rPr>
          <t>This max amount is using the current appropriation times the max 75%</t>
        </r>
      </text>
    </comment>
    <comment ref="P16" authorId="0" shapeId="0" xr:uid="{E8DD1BD3-21E2-430B-8B7D-97E56DE9E174}">
      <text>
        <r>
          <rPr>
            <sz val="9"/>
            <color indexed="81"/>
            <rFont val="Tahoma"/>
            <charset val="1"/>
          </rPr>
          <t xml:space="preserve">This is taken from the ensuing budget year </t>
        </r>
      </text>
    </comment>
    <comment ref="P17" authorId="0" shapeId="0" xr:uid="{26DB9357-E761-4892-8787-F3B248239637}">
      <text>
        <r>
          <rPr>
            <sz val="9"/>
            <color indexed="81"/>
            <rFont val="Tahoma"/>
            <charset val="1"/>
          </rPr>
          <t xml:space="preserve">This is taken from the ensuing budget year. </t>
        </r>
      </text>
    </comment>
    <comment ref="P20" authorId="0" shapeId="0" xr:uid="{AEA177B1-A073-469E-9AAB-16566CF352D1}">
      <text>
        <r>
          <rPr>
            <sz val="9"/>
            <color indexed="81"/>
            <rFont val="Tahoma"/>
            <family val="2"/>
          </rPr>
          <t>This amount is using the ensuing appropriation times the max 75%</t>
        </r>
      </text>
    </comment>
    <comment ref="P24" authorId="0" shapeId="0" xr:uid="{26CA1704-C7A5-4317-9ED5-3A49F7087A13}">
      <text>
        <r>
          <rPr>
            <sz val="9"/>
            <color indexed="81"/>
            <rFont val="Tahoma"/>
            <family val="2"/>
          </rPr>
          <t>The SAO Recommends reviewing both max cash reserve amounts in order to ensure compliance with N.D.C.C 57-15-27</t>
        </r>
      </text>
    </comment>
  </commentList>
</comments>
</file>

<file path=xl/comments38.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EE1BAAD1-4959-4D2F-968C-1765D42007DE}">
      <text>
        <r>
          <rPr>
            <sz val="9"/>
            <color indexed="81"/>
            <rFont val="Tahoma"/>
            <family val="2"/>
          </rPr>
          <t>This cell is normally left blank.</t>
        </r>
      </text>
    </comment>
  </commentList>
</comments>
</file>

<file path=xl/comments39.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P10" authorId="0" shapeId="0" xr:uid="{9A02E1D2-EC16-4DD7-9C5D-321E458FC64A}">
      <text>
        <r>
          <rPr>
            <sz val="9"/>
            <color indexed="81"/>
            <rFont val="Tahoma"/>
            <charset val="1"/>
          </rPr>
          <t>This is taken from the current budget year that the entity is currently in and not what the entity is budgeting for the upcoming year.</t>
        </r>
      </text>
    </comment>
    <comment ref="P11" authorId="0" shapeId="0" xr:uid="{A93DA590-5DCB-4868-B77E-D38FE4D1489E}">
      <text>
        <r>
          <rPr>
            <sz val="9"/>
            <color indexed="81"/>
            <rFont val="Tahoma"/>
            <charset val="1"/>
          </rPr>
          <t xml:space="preserve">This is taken from the current budget year that the entity is currently in and not what the entity is budgeting for the upcoming year.
</t>
        </r>
      </text>
    </comment>
    <comment ref="P14" authorId="0" shapeId="0" xr:uid="{8F7BB089-2DDC-4207-88BE-40ED45647EB1}">
      <text>
        <r>
          <rPr>
            <sz val="9"/>
            <color indexed="81"/>
            <rFont val="Tahoma"/>
            <family val="2"/>
          </rPr>
          <t>This max amount is using the current appropriation times the max 75%</t>
        </r>
      </text>
    </comment>
    <comment ref="P16" authorId="0" shapeId="0" xr:uid="{282AD354-B451-44D5-812D-3608F1E1E475}">
      <text>
        <r>
          <rPr>
            <sz val="9"/>
            <color indexed="81"/>
            <rFont val="Tahoma"/>
            <charset val="1"/>
          </rPr>
          <t xml:space="preserve">This is taken from the ensuing budget year </t>
        </r>
      </text>
    </comment>
    <comment ref="P17" authorId="0" shapeId="0" xr:uid="{21BDB7CB-8565-47C2-99C1-E7B9C1E41C9D}">
      <text>
        <r>
          <rPr>
            <sz val="9"/>
            <color indexed="81"/>
            <rFont val="Tahoma"/>
            <charset val="1"/>
          </rPr>
          <t xml:space="preserve">This is taken from the ensuing budget year. </t>
        </r>
      </text>
    </comment>
    <comment ref="P20" authorId="0" shapeId="0" xr:uid="{02CF4D56-A822-4406-9069-36A9246C1186}">
      <text>
        <r>
          <rPr>
            <sz val="9"/>
            <color indexed="81"/>
            <rFont val="Tahoma"/>
            <family val="2"/>
          </rPr>
          <t>This amount is using the ensuing appropriation times the max 75%</t>
        </r>
      </text>
    </comment>
    <comment ref="P24" authorId="0" shapeId="0" xr:uid="{E430C18A-0948-44CB-941C-EE972C5550B2}">
      <text>
        <r>
          <rPr>
            <sz val="9"/>
            <color indexed="81"/>
            <rFont val="Tahoma"/>
            <family val="2"/>
          </rPr>
          <t>The SAO Recommends reviewing both max cash reserve amounts in order to ensure compliance with N.D.C.C 57-15-27</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12987401-A13F-4599-9936-B3BF6A92DBE4}">
      <text>
        <r>
          <rPr>
            <sz val="9"/>
            <color indexed="81"/>
            <rFont val="Tahoma"/>
            <family val="2"/>
          </rPr>
          <t>This cell is normally left blank.</t>
        </r>
      </text>
    </comment>
  </commentList>
</comments>
</file>

<file path=xl/comments40.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6CDB0DC5-AE8F-4BDE-B668-230F9FB9C168}">
      <text>
        <r>
          <rPr>
            <sz val="9"/>
            <color indexed="81"/>
            <rFont val="Tahoma"/>
            <family val="2"/>
          </rPr>
          <t>This cell is normally left blank.</t>
        </r>
      </text>
    </comment>
  </commentList>
</comments>
</file>

<file path=xl/comments41.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P10" authorId="0" shapeId="0" xr:uid="{17229EF9-0A2A-4C6F-936C-489A83377339}">
      <text>
        <r>
          <rPr>
            <sz val="9"/>
            <color indexed="81"/>
            <rFont val="Tahoma"/>
            <charset val="1"/>
          </rPr>
          <t>This is taken from the current budget year that the entity is currently in and not what the entity is budgeting for the upcoming year.</t>
        </r>
      </text>
    </comment>
    <comment ref="P11" authorId="0" shapeId="0" xr:uid="{C09D57BD-F412-4F7E-8DEA-28C191238D4E}">
      <text>
        <r>
          <rPr>
            <sz val="9"/>
            <color indexed="81"/>
            <rFont val="Tahoma"/>
            <charset val="1"/>
          </rPr>
          <t xml:space="preserve">This is taken from the current budget year that the entity is currently in and not what the entity is budgeting for the upcoming year.
</t>
        </r>
      </text>
    </comment>
    <comment ref="P14" authorId="0" shapeId="0" xr:uid="{41D550A4-509A-4B9D-8754-82122285D9BF}">
      <text>
        <r>
          <rPr>
            <sz val="9"/>
            <color indexed="81"/>
            <rFont val="Tahoma"/>
            <family val="2"/>
          </rPr>
          <t>This max amount is using the current appropriation times the max 75%</t>
        </r>
      </text>
    </comment>
    <comment ref="P16" authorId="0" shapeId="0" xr:uid="{F662F2A1-D2D7-4782-B838-2BEA09058874}">
      <text>
        <r>
          <rPr>
            <sz val="9"/>
            <color indexed="81"/>
            <rFont val="Tahoma"/>
            <charset val="1"/>
          </rPr>
          <t xml:space="preserve">This is taken from the ensuing budget year </t>
        </r>
      </text>
    </comment>
    <comment ref="P17" authorId="0" shapeId="0" xr:uid="{304B0A31-A313-430D-9504-E1B2A489F993}">
      <text>
        <r>
          <rPr>
            <sz val="9"/>
            <color indexed="81"/>
            <rFont val="Tahoma"/>
            <charset val="1"/>
          </rPr>
          <t xml:space="preserve">This is taken from the ensuing budget year. </t>
        </r>
      </text>
    </comment>
    <comment ref="P20" authorId="0" shapeId="0" xr:uid="{CAC20179-9371-404F-9BD0-FDD5243A0BA3}">
      <text>
        <r>
          <rPr>
            <sz val="9"/>
            <color indexed="81"/>
            <rFont val="Tahoma"/>
            <family val="2"/>
          </rPr>
          <t>This amount is using the ensuing appropriation times the max 75%</t>
        </r>
      </text>
    </comment>
    <comment ref="P24" authorId="0" shapeId="0" xr:uid="{22BE1263-F758-4DD3-8977-47DBBAF440D0}">
      <text>
        <r>
          <rPr>
            <sz val="9"/>
            <color indexed="81"/>
            <rFont val="Tahoma"/>
            <family val="2"/>
          </rPr>
          <t>The SAO Recommends reviewing both max cash reserve amounts in order to ensure compliance with N.D.C.C 57-15-27</t>
        </r>
      </text>
    </comment>
  </commentList>
</comments>
</file>

<file path=xl/comments42.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6B49DC8F-79DC-467A-80FD-235A8D2ACD49}">
      <text>
        <r>
          <rPr>
            <sz val="9"/>
            <color indexed="81"/>
            <rFont val="Tahoma"/>
            <family val="2"/>
          </rPr>
          <t>This cell is normally left blank.</t>
        </r>
      </text>
    </comment>
  </commentList>
</comments>
</file>

<file path=xl/comments43.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P10" authorId="0" shapeId="0" xr:uid="{6893C14C-28E5-491E-80EC-DF0E0F1BCF76}">
      <text>
        <r>
          <rPr>
            <sz val="9"/>
            <color indexed="81"/>
            <rFont val="Tahoma"/>
            <charset val="1"/>
          </rPr>
          <t>This is taken from the current budget year that the entity is currently in and not what the entity is budgeting for the upcoming year.</t>
        </r>
      </text>
    </comment>
    <comment ref="P11" authorId="0" shapeId="0" xr:uid="{6552D0FC-5024-4A29-9D1C-76A6FB3E61FF}">
      <text>
        <r>
          <rPr>
            <sz val="9"/>
            <color indexed="81"/>
            <rFont val="Tahoma"/>
            <charset val="1"/>
          </rPr>
          <t xml:space="preserve">This is taken from the current budget year that the entity is currently in and not what the entity is budgeting for the upcoming year.
</t>
        </r>
      </text>
    </comment>
    <comment ref="P14" authorId="0" shapeId="0" xr:uid="{E9C5A229-6650-4608-B0B5-54DFDAD5E8F3}">
      <text>
        <r>
          <rPr>
            <sz val="9"/>
            <color indexed="81"/>
            <rFont val="Tahoma"/>
            <family val="2"/>
          </rPr>
          <t>This max amount is using the current appropriation times the max 75%</t>
        </r>
      </text>
    </comment>
    <comment ref="P16" authorId="0" shapeId="0" xr:uid="{BBDA0FAF-1AC3-45C5-B6B8-D36CFC4C1C83}">
      <text>
        <r>
          <rPr>
            <sz val="9"/>
            <color indexed="81"/>
            <rFont val="Tahoma"/>
            <charset val="1"/>
          </rPr>
          <t xml:space="preserve">This is taken from the ensuing budget year </t>
        </r>
      </text>
    </comment>
    <comment ref="P17" authorId="0" shapeId="0" xr:uid="{61E1B3ED-F6E2-4F00-B136-FF50A6D04624}">
      <text>
        <r>
          <rPr>
            <sz val="9"/>
            <color indexed="81"/>
            <rFont val="Tahoma"/>
            <charset val="1"/>
          </rPr>
          <t xml:space="preserve">This is taken from the ensuing budget year. </t>
        </r>
      </text>
    </comment>
    <comment ref="P20" authorId="0" shapeId="0" xr:uid="{F3B2412F-9E2F-45FA-B98A-EDD3D965574E}">
      <text>
        <r>
          <rPr>
            <sz val="9"/>
            <color indexed="81"/>
            <rFont val="Tahoma"/>
            <family val="2"/>
          </rPr>
          <t>This amount is using the ensuing appropriation times the max 75%</t>
        </r>
      </text>
    </comment>
    <comment ref="P24" authorId="0" shapeId="0" xr:uid="{21CF20D9-8BDB-4D81-B153-ABCDE1A54ED7}">
      <text>
        <r>
          <rPr>
            <sz val="9"/>
            <color indexed="81"/>
            <rFont val="Tahoma"/>
            <family val="2"/>
          </rPr>
          <t>The SAO Recommends reviewing both max cash reserve amounts in order to ensure compliance with N.D.C.C 57-15-27</t>
        </r>
      </text>
    </comment>
  </commentList>
</comments>
</file>

<file path=xl/comments44.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EDD9F84B-3583-4A02-A2A8-5C357123D30F}">
      <text>
        <r>
          <rPr>
            <sz val="9"/>
            <color indexed="81"/>
            <rFont val="Tahoma"/>
            <family val="2"/>
          </rPr>
          <t>This cell is normally left blank.</t>
        </r>
      </text>
    </comment>
  </commentList>
</comments>
</file>

<file path=xl/comments45.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P10" authorId="0" shapeId="0" xr:uid="{1E1D070F-5347-4E7E-952E-DADD51341EE8}">
      <text>
        <r>
          <rPr>
            <sz val="9"/>
            <color indexed="81"/>
            <rFont val="Tahoma"/>
            <charset val="1"/>
          </rPr>
          <t>This is taken from the current budget year that the entity is currently in and not what the entity is budgeting for the upcoming year.</t>
        </r>
      </text>
    </comment>
    <comment ref="P11" authorId="0" shapeId="0" xr:uid="{2FC086C4-70F6-4638-954B-3C605844254E}">
      <text>
        <r>
          <rPr>
            <sz val="9"/>
            <color indexed="81"/>
            <rFont val="Tahoma"/>
            <charset val="1"/>
          </rPr>
          <t xml:space="preserve">This is taken from the current budget year that the entity is currently in and not what the entity is budgeting for the upcoming year.
</t>
        </r>
      </text>
    </comment>
    <comment ref="P14" authorId="0" shapeId="0" xr:uid="{983FFE9E-A89B-429C-BFED-D09D003C3A53}">
      <text>
        <r>
          <rPr>
            <sz val="9"/>
            <color indexed="81"/>
            <rFont val="Tahoma"/>
            <family val="2"/>
          </rPr>
          <t>This max amount is using the current appropriation times the max 75%</t>
        </r>
      </text>
    </comment>
    <comment ref="P16" authorId="0" shapeId="0" xr:uid="{6DA5B090-0090-4B5B-ADC9-0FD8E07E47D9}">
      <text>
        <r>
          <rPr>
            <sz val="9"/>
            <color indexed="81"/>
            <rFont val="Tahoma"/>
            <charset val="1"/>
          </rPr>
          <t xml:space="preserve">This is taken from the ensuing budget year </t>
        </r>
      </text>
    </comment>
    <comment ref="P17" authorId="0" shapeId="0" xr:uid="{E258BAD6-AA44-42FD-9847-2100C6A624A4}">
      <text>
        <r>
          <rPr>
            <sz val="9"/>
            <color indexed="81"/>
            <rFont val="Tahoma"/>
            <charset val="1"/>
          </rPr>
          <t xml:space="preserve">This is taken from the ensuing budget year. </t>
        </r>
      </text>
    </comment>
    <comment ref="P20" authorId="0" shapeId="0" xr:uid="{AEE62E64-60C9-4934-9B93-8F55C6759A54}">
      <text>
        <r>
          <rPr>
            <sz val="9"/>
            <color indexed="81"/>
            <rFont val="Tahoma"/>
            <family val="2"/>
          </rPr>
          <t>This amount is using the ensuing appropriation times the max 75%</t>
        </r>
      </text>
    </comment>
    <comment ref="P24" authorId="0" shapeId="0" xr:uid="{DE7C55E6-CB21-4896-967A-2219F0E66BD7}">
      <text>
        <r>
          <rPr>
            <sz val="9"/>
            <color indexed="81"/>
            <rFont val="Tahoma"/>
            <family val="2"/>
          </rPr>
          <t>The SAO Recommends reviewing both max cash reserve amounts in order to ensure compliance with N.D.C.C 57-15-27</t>
        </r>
      </text>
    </comment>
  </commentList>
</comments>
</file>

<file path=xl/comments46.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BAB64DC4-AEC2-4668-9636-EEE85CCD1643}">
      <text>
        <r>
          <rPr>
            <sz val="9"/>
            <color indexed="81"/>
            <rFont val="Tahoma"/>
            <family val="2"/>
          </rPr>
          <t>This cell is normally left blank.</t>
        </r>
      </text>
    </comment>
  </commentList>
</comments>
</file>

<file path=xl/comments47.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P10" authorId="0" shapeId="0" xr:uid="{4AD702A9-5E10-45A6-8D7D-FFC58130A9F0}">
      <text>
        <r>
          <rPr>
            <sz val="9"/>
            <color indexed="81"/>
            <rFont val="Tahoma"/>
            <charset val="1"/>
          </rPr>
          <t>This is taken from the current budget year that the entity is currently in and not what the entity is budgeting for the upcoming year.</t>
        </r>
      </text>
    </comment>
    <comment ref="P11" authorId="0" shapeId="0" xr:uid="{DD760DA3-58A3-4B16-ACE3-D43D44678D5F}">
      <text>
        <r>
          <rPr>
            <sz val="9"/>
            <color indexed="81"/>
            <rFont val="Tahoma"/>
            <charset val="1"/>
          </rPr>
          <t xml:space="preserve">This is taken from the current budget year that the entity is currently in and not what the entity is budgeting for the upcoming year.
</t>
        </r>
      </text>
    </comment>
    <comment ref="P14" authorId="0" shapeId="0" xr:uid="{A464F956-4B34-40D0-B959-493EBE91E652}">
      <text>
        <r>
          <rPr>
            <sz val="9"/>
            <color indexed="81"/>
            <rFont val="Tahoma"/>
            <family val="2"/>
          </rPr>
          <t>This max amount is using the current appropriation times the max 75%</t>
        </r>
      </text>
    </comment>
    <comment ref="P16" authorId="0" shapeId="0" xr:uid="{B596BA3C-C42D-4033-A0E6-8C60A910C678}">
      <text>
        <r>
          <rPr>
            <sz val="9"/>
            <color indexed="81"/>
            <rFont val="Tahoma"/>
            <charset val="1"/>
          </rPr>
          <t xml:space="preserve">This is taken from the ensuing budget year </t>
        </r>
      </text>
    </comment>
    <comment ref="P17" authorId="0" shapeId="0" xr:uid="{FBD26161-8FE3-4E09-980B-2F22013F11DD}">
      <text>
        <r>
          <rPr>
            <sz val="9"/>
            <color indexed="81"/>
            <rFont val="Tahoma"/>
            <charset val="1"/>
          </rPr>
          <t xml:space="preserve">This is taken from the ensuing budget year. </t>
        </r>
      </text>
    </comment>
    <comment ref="P20" authorId="0" shapeId="0" xr:uid="{84DB1B20-C951-492D-A5AC-9E675AC7EBDE}">
      <text>
        <r>
          <rPr>
            <sz val="9"/>
            <color indexed="81"/>
            <rFont val="Tahoma"/>
            <family val="2"/>
          </rPr>
          <t>This amount is using the ensuing appropriation times the max 75%</t>
        </r>
      </text>
    </comment>
    <comment ref="P24" authorId="0" shapeId="0" xr:uid="{5F51B26A-FC85-40B3-9440-691A8660FCD3}">
      <text>
        <r>
          <rPr>
            <sz val="9"/>
            <color indexed="81"/>
            <rFont val="Tahoma"/>
            <family val="2"/>
          </rPr>
          <t>The SAO Recommends reviewing both max cash reserve amounts in order to ensure compliance with N.D.C.C 57-15-27</t>
        </r>
      </text>
    </comment>
  </commentList>
</comments>
</file>

<file path=xl/comments48.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96A792C8-289C-4FBA-952D-163BFCD3E2BD}">
      <text>
        <r>
          <rPr>
            <sz val="9"/>
            <color indexed="81"/>
            <rFont val="Tahoma"/>
            <family val="2"/>
          </rPr>
          <t>This cell is normally left blank.</t>
        </r>
      </text>
    </comment>
  </commentList>
</comments>
</file>

<file path=xl/comments49.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P10" authorId="0" shapeId="0" xr:uid="{3532CAB7-4BD9-41A8-BD51-0ABAC457316E}">
      <text>
        <r>
          <rPr>
            <sz val="9"/>
            <color indexed="81"/>
            <rFont val="Tahoma"/>
            <charset val="1"/>
          </rPr>
          <t>This is taken from the current budget year that the entity is currently in and not what the entity is budgeting for the upcoming year.</t>
        </r>
      </text>
    </comment>
    <comment ref="P11" authorId="0" shapeId="0" xr:uid="{43347BCB-DDA8-4A86-B1CE-3C5CACDB8399}">
      <text>
        <r>
          <rPr>
            <sz val="9"/>
            <color indexed="81"/>
            <rFont val="Tahoma"/>
            <charset val="1"/>
          </rPr>
          <t xml:space="preserve">This is taken from the current budget year that the entity is currently in and not what the entity is budgeting for the upcoming year.
</t>
        </r>
      </text>
    </comment>
    <comment ref="P14" authorId="0" shapeId="0" xr:uid="{9B170D6C-E792-465B-9CCD-F50C32C77734}">
      <text>
        <r>
          <rPr>
            <sz val="9"/>
            <color indexed="81"/>
            <rFont val="Tahoma"/>
            <family val="2"/>
          </rPr>
          <t>This max amount is using the current appropriation times the max 75%</t>
        </r>
      </text>
    </comment>
    <comment ref="P16" authorId="0" shapeId="0" xr:uid="{8D7D3748-CBED-421A-8393-9917948CAF94}">
      <text>
        <r>
          <rPr>
            <sz val="9"/>
            <color indexed="81"/>
            <rFont val="Tahoma"/>
            <charset val="1"/>
          </rPr>
          <t xml:space="preserve">This is taken from the ensuing budget year </t>
        </r>
      </text>
    </comment>
    <comment ref="P17" authorId="0" shapeId="0" xr:uid="{808DD4C4-ED9F-4A5D-BC05-D7473AA80781}">
      <text>
        <r>
          <rPr>
            <sz val="9"/>
            <color indexed="81"/>
            <rFont val="Tahoma"/>
            <charset val="1"/>
          </rPr>
          <t xml:space="preserve">This is taken from the ensuing budget year. </t>
        </r>
      </text>
    </comment>
    <comment ref="P20" authorId="0" shapeId="0" xr:uid="{FE516BC7-92DA-48F3-873C-15DD128B7BC5}">
      <text>
        <r>
          <rPr>
            <sz val="9"/>
            <color indexed="81"/>
            <rFont val="Tahoma"/>
            <family val="2"/>
          </rPr>
          <t>This amount is using the ensuing appropriation times the max 75%</t>
        </r>
      </text>
    </comment>
    <comment ref="P24" authorId="0" shapeId="0" xr:uid="{CB425D0A-D464-4679-B41C-0A860953664D}">
      <text>
        <r>
          <rPr>
            <sz val="9"/>
            <color indexed="81"/>
            <rFont val="Tahoma"/>
            <family val="2"/>
          </rPr>
          <t>The SAO Recommends reviewing both max cash reserve amounts in order to ensure compliance with N.D.C.C 57-15-27</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782F7B6E-5A9F-4505-B5F5-4079CBC25BC4}">
      <text>
        <r>
          <rPr>
            <sz val="9"/>
            <color indexed="81"/>
            <rFont val="Tahoma"/>
            <family val="2"/>
          </rPr>
          <t xml:space="preserve">Increase this number if applicable. 
 </t>
        </r>
      </text>
    </comment>
    <comment ref="P10" authorId="0" shapeId="0" xr:uid="{E97F6E91-FF09-4D2E-A588-06E40F91AF70}">
      <text>
        <r>
          <rPr>
            <sz val="9"/>
            <color indexed="81"/>
            <rFont val="Tahoma"/>
            <charset val="1"/>
          </rPr>
          <t>This is taken from the current budget year that the entity is currently in and not what the entity is budgeting for the upcoming year.</t>
        </r>
      </text>
    </comment>
    <comment ref="P11" authorId="0" shapeId="0" xr:uid="{E9B57414-14AF-4952-85B7-BBF7D4B8F3CC}">
      <text>
        <r>
          <rPr>
            <sz val="9"/>
            <color indexed="81"/>
            <rFont val="Tahoma"/>
            <charset val="1"/>
          </rPr>
          <t xml:space="preserve">This is taken from the current budget year that the entity is currently in and not what the entity is budgeting for the upcoming year.
</t>
        </r>
      </text>
    </comment>
    <comment ref="P14" authorId="0" shapeId="0" xr:uid="{C0A4ABE6-0332-4377-AF88-3659E9696968}">
      <text>
        <r>
          <rPr>
            <sz val="9"/>
            <color indexed="81"/>
            <rFont val="Tahoma"/>
            <family val="2"/>
          </rPr>
          <t>This max amount is using the current appropriation times the max 75%</t>
        </r>
      </text>
    </comment>
    <comment ref="P16" authorId="0" shapeId="0" xr:uid="{C3EE89A4-E57D-4B47-A317-AF54ACC3EC3D}">
      <text>
        <r>
          <rPr>
            <sz val="9"/>
            <color indexed="81"/>
            <rFont val="Tahoma"/>
            <charset val="1"/>
          </rPr>
          <t xml:space="preserve">This is taken from the ensuing budget year </t>
        </r>
      </text>
    </comment>
    <comment ref="I17" authorId="0" shapeId="0" xr:uid="{FA02C478-753A-466C-9149-6EACEDAA6FED}">
      <text>
        <r>
          <rPr>
            <sz val="9"/>
            <color indexed="81"/>
            <rFont val="Tahoma"/>
            <family val="2"/>
          </rPr>
          <t xml:space="preserve">Update this if Note 2 option is used. 
</t>
        </r>
      </text>
    </comment>
    <comment ref="P17" authorId="0" shapeId="0" xr:uid="{0AC0A64B-B67B-4339-8F10-95E30C9686AB}">
      <text>
        <r>
          <rPr>
            <sz val="9"/>
            <color indexed="81"/>
            <rFont val="Tahoma"/>
            <charset val="1"/>
          </rPr>
          <t xml:space="preserve">This is taken from the ensuing budget year. </t>
        </r>
      </text>
    </comment>
    <comment ref="P20" authorId="0" shapeId="0" xr:uid="{50139B0A-E57E-4CF7-BFBB-2D7668655981}">
      <text>
        <r>
          <rPr>
            <sz val="9"/>
            <color indexed="81"/>
            <rFont val="Tahoma"/>
            <family val="2"/>
          </rPr>
          <t>This amount is using the ensuing appropriation times the max 75%</t>
        </r>
      </text>
    </comment>
    <comment ref="P24" authorId="0" shapeId="0" xr:uid="{C604E44B-F4DD-4861-BF88-591485C79F44}">
      <text>
        <r>
          <rPr>
            <sz val="9"/>
            <color indexed="81"/>
            <rFont val="Tahoma"/>
            <family val="2"/>
          </rPr>
          <t>The SAO Recommends reviewing both max cash reserve amounts in order to ensure compliance with N.D.C.C 57-15-27</t>
        </r>
      </text>
    </comment>
    <comment ref="K30" authorId="0" shapeId="0" xr:uid="{0E107363-2124-409C-98C2-3C3D9550C274}">
      <text>
        <r>
          <rPr>
            <sz val="9"/>
            <color indexed="81"/>
            <rFont val="Tahoma"/>
            <family val="2"/>
          </rPr>
          <t>Delete Box if Max Levy is not applicable</t>
        </r>
      </text>
    </comment>
  </commentList>
</comments>
</file>

<file path=xl/comments50.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3C3C967C-C5FD-4E7C-837F-065C2382A8ED}">
      <text>
        <r>
          <rPr>
            <sz val="9"/>
            <color indexed="81"/>
            <rFont val="Tahoma"/>
            <family val="2"/>
          </rPr>
          <t>This cell is normally left blank.</t>
        </r>
      </text>
    </comment>
  </commentList>
</comments>
</file>

<file path=xl/comments51.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P10" authorId="0" shapeId="0" xr:uid="{91496949-872F-4923-A599-7BF8F72A2C5C}">
      <text>
        <r>
          <rPr>
            <sz val="9"/>
            <color indexed="81"/>
            <rFont val="Tahoma"/>
            <charset val="1"/>
          </rPr>
          <t>This is taken from the current budget year that the entity is currently in and not what the entity is budgeting for the upcoming year.</t>
        </r>
      </text>
    </comment>
    <comment ref="P11" authorId="0" shapeId="0" xr:uid="{99B41D3E-2588-4A02-9898-E7B5687519AF}">
      <text>
        <r>
          <rPr>
            <sz val="9"/>
            <color indexed="81"/>
            <rFont val="Tahoma"/>
            <charset val="1"/>
          </rPr>
          <t xml:space="preserve">This is taken from the current budget year that the entity is currently in and not what the entity is budgeting for the upcoming year.
</t>
        </r>
      </text>
    </comment>
    <comment ref="P14" authorId="0" shapeId="0" xr:uid="{5B28A5EC-E270-4C71-8C3A-D37FC2A72743}">
      <text>
        <r>
          <rPr>
            <sz val="9"/>
            <color indexed="81"/>
            <rFont val="Tahoma"/>
            <family val="2"/>
          </rPr>
          <t>This max amount is using the current appropriation times the max 75%</t>
        </r>
      </text>
    </comment>
    <comment ref="P16" authorId="0" shapeId="0" xr:uid="{0ADF1649-09E4-4307-B41B-C42AD248F60D}">
      <text>
        <r>
          <rPr>
            <sz val="9"/>
            <color indexed="81"/>
            <rFont val="Tahoma"/>
            <charset val="1"/>
          </rPr>
          <t xml:space="preserve">This is taken from the ensuing budget year </t>
        </r>
      </text>
    </comment>
    <comment ref="P17" authorId="0" shapeId="0" xr:uid="{D096DF10-C03E-4451-9E8C-43687B79A3EA}">
      <text>
        <r>
          <rPr>
            <sz val="9"/>
            <color indexed="81"/>
            <rFont val="Tahoma"/>
            <charset val="1"/>
          </rPr>
          <t xml:space="preserve">This is taken from the ensuing budget year. </t>
        </r>
      </text>
    </comment>
    <comment ref="P20" authorId="0" shapeId="0" xr:uid="{253D75CF-C73A-4FDD-AE0E-EDED38BAEE8B}">
      <text>
        <r>
          <rPr>
            <sz val="9"/>
            <color indexed="81"/>
            <rFont val="Tahoma"/>
            <family val="2"/>
          </rPr>
          <t>This amount is using the ensuing appropriation times the max 75%</t>
        </r>
      </text>
    </comment>
    <comment ref="P24" authorId="0" shapeId="0" xr:uid="{BE05BA40-B490-4A7A-8E19-0E8FDAD33852}">
      <text>
        <r>
          <rPr>
            <sz val="9"/>
            <color indexed="81"/>
            <rFont val="Tahoma"/>
            <family val="2"/>
          </rPr>
          <t>The SAO Recommends reviewing both max cash reserve amounts in order to ensure compliance with N.D.C.C 57-15-27</t>
        </r>
      </text>
    </comment>
  </commentList>
</comments>
</file>

<file path=xl/comments52.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CF0BD8B3-398E-4D46-865F-54F304AE5716}">
      <text>
        <r>
          <rPr>
            <sz val="9"/>
            <color indexed="81"/>
            <rFont val="Tahoma"/>
            <family val="2"/>
          </rPr>
          <t>This cell is normally left blank.</t>
        </r>
      </text>
    </comment>
  </commentList>
</comments>
</file>

<file path=xl/comments53.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9688AF9D-6465-4595-A99C-4014133FA06A}">
      <text>
        <r>
          <rPr>
            <sz val="9"/>
            <color indexed="81"/>
            <rFont val="Tahoma"/>
            <family val="2"/>
          </rPr>
          <t xml:space="preserve">Increase this number if an option for voter approval is available and obtained. </t>
        </r>
      </text>
    </comment>
    <comment ref="P10" authorId="0" shapeId="0" xr:uid="{51443F7E-BE02-4796-AE9C-8F7F7A910DD5}">
      <text>
        <r>
          <rPr>
            <sz val="9"/>
            <color indexed="81"/>
            <rFont val="Tahoma"/>
            <charset val="1"/>
          </rPr>
          <t>This is taken from the current budget year that the entity is currently in and not what the entity is budgeting for the upcoming year.</t>
        </r>
      </text>
    </comment>
    <comment ref="P11" authorId="0" shapeId="0" xr:uid="{EC9A665C-5683-45BE-A01C-AAD574E2DC16}">
      <text>
        <r>
          <rPr>
            <sz val="9"/>
            <color indexed="81"/>
            <rFont val="Tahoma"/>
            <charset val="1"/>
          </rPr>
          <t xml:space="preserve">This is taken from the current budget year that the entity is currently in and not what the entity is budgeting for the upcoming year.
</t>
        </r>
      </text>
    </comment>
    <comment ref="P14" authorId="0" shapeId="0" xr:uid="{0031364E-E1AB-47BF-8E58-7A1E22C574ED}">
      <text>
        <r>
          <rPr>
            <sz val="9"/>
            <color indexed="81"/>
            <rFont val="Tahoma"/>
            <family val="2"/>
          </rPr>
          <t>This max amount is using the current appropriation times the max 75%</t>
        </r>
      </text>
    </comment>
    <comment ref="P16" authorId="0" shapeId="0" xr:uid="{2ADF9D83-7ABA-4E88-8E46-6CA792E27F7A}">
      <text>
        <r>
          <rPr>
            <sz val="9"/>
            <color indexed="81"/>
            <rFont val="Tahoma"/>
            <charset val="1"/>
          </rPr>
          <t xml:space="preserve">This is taken from the ensuing budget year </t>
        </r>
      </text>
    </comment>
    <comment ref="P17" authorId="0" shapeId="0" xr:uid="{F64A6AE6-320C-4981-938C-64978C15780F}">
      <text>
        <r>
          <rPr>
            <sz val="9"/>
            <color indexed="81"/>
            <rFont val="Tahoma"/>
            <charset val="1"/>
          </rPr>
          <t xml:space="preserve">This is taken from the ensuing budget year. </t>
        </r>
      </text>
    </comment>
    <comment ref="P20" authorId="0" shapeId="0" xr:uid="{635FDC30-F02A-419C-9F0D-98C4B3654FF2}">
      <text>
        <r>
          <rPr>
            <sz val="9"/>
            <color indexed="81"/>
            <rFont val="Tahoma"/>
            <family val="2"/>
          </rPr>
          <t>This amount is using the ensuing appropriation times the max 75%</t>
        </r>
      </text>
    </comment>
    <comment ref="P24" authorId="0" shapeId="0" xr:uid="{ABBCC68B-213B-4805-A58B-EFF136828509}">
      <text>
        <r>
          <rPr>
            <sz val="9"/>
            <color indexed="81"/>
            <rFont val="Tahoma"/>
            <family val="2"/>
          </rPr>
          <t>The SAO Recommends reviewing both max cash reserve amounts in order to ensure compliance with N.D.C.C 57-15-27</t>
        </r>
      </text>
    </comment>
    <comment ref="K30" authorId="0" shapeId="0" xr:uid="{8C98146E-215F-4243-9501-5EA8C7FC593C}">
      <text>
        <r>
          <rPr>
            <sz val="9"/>
            <color indexed="81"/>
            <rFont val="Tahoma"/>
            <family val="2"/>
          </rPr>
          <t>Delete Box if Max Levy is not applicable</t>
        </r>
      </text>
    </comment>
  </commentList>
</comments>
</file>

<file path=xl/comments54.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FFF9EAE2-8A08-430D-8D0B-286ADD464CBD}">
      <text>
        <r>
          <rPr>
            <sz val="9"/>
            <color indexed="81"/>
            <rFont val="Tahoma"/>
            <family val="2"/>
          </rPr>
          <t>This cell is normally left blank.</t>
        </r>
      </text>
    </comment>
  </commentList>
</comments>
</file>

<file path=xl/comments55.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E8BBEFB5-D218-4ED9-8866-2DBE196EAA83}">
      <text>
        <r>
          <rPr>
            <sz val="9"/>
            <color indexed="81"/>
            <rFont val="Tahoma"/>
            <family val="2"/>
          </rPr>
          <t xml:space="preserve">Increase this number if an option for voter approval is available and obtained. </t>
        </r>
      </text>
    </comment>
    <comment ref="P10" authorId="0" shapeId="0" xr:uid="{03DFCE7A-559E-48BC-B415-55123FAC09CF}">
      <text>
        <r>
          <rPr>
            <sz val="9"/>
            <color indexed="81"/>
            <rFont val="Tahoma"/>
            <charset val="1"/>
          </rPr>
          <t>This is taken from the current budget year that the entity is currently in and not what the entity is budgeting for the upcoming year.</t>
        </r>
      </text>
    </comment>
    <comment ref="P11" authorId="0" shapeId="0" xr:uid="{5196518B-907B-4C76-A680-A8C2594132B8}">
      <text>
        <r>
          <rPr>
            <sz val="9"/>
            <color indexed="81"/>
            <rFont val="Tahoma"/>
            <charset val="1"/>
          </rPr>
          <t xml:space="preserve">This is taken from the current budget year that the entity is currently in and not what the entity is budgeting for the upcoming year.
</t>
        </r>
      </text>
    </comment>
    <comment ref="P14" authorId="0" shapeId="0" xr:uid="{8872F346-8C50-4484-89F7-D516DA628C75}">
      <text>
        <r>
          <rPr>
            <sz val="9"/>
            <color indexed="81"/>
            <rFont val="Tahoma"/>
            <family val="2"/>
          </rPr>
          <t>This max amount is using the current appropriation times the max 75%</t>
        </r>
      </text>
    </comment>
    <comment ref="P16" authorId="0" shapeId="0" xr:uid="{55C342F3-7295-4095-B8FD-1648744ADEAF}">
      <text>
        <r>
          <rPr>
            <sz val="9"/>
            <color indexed="81"/>
            <rFont val="Tahoma"/>
            <charset val="1"/>
          </rPr>
          <t xml:space="preserve">This is taken from the ensuing budget year </t>
        </r>
      </text>
    </comment>
    <comment ref="P17" authorId="0" shapeId="0" xr:uid="{DEB04EA9-F782-42D4-A29B-8D0525644E16}">
      <text>
        <r>
          <rPr>
            <sz val="9"/>
            <color indexed="81"/>
            <rFont val="Tahoma"/>
            <charset val="1"/>
          </rPr>
          <t xml:space="preserve">This is taken from the ensuing budget year. </t>
        </r>
      </text>
    </comment>
    <comment ref="P20" authorId="0" shapeId="0" xr:uid="{EDC2F3BD-23A6-48D9-A729-4BE5CD27DADB}">
      <text>
        <r>
          <rPr>
            <sz val="9"/>
            <color indexed="81"/>
            <rFont val="Tahoma"/>
            <family val="2"/>
          </rPr>
          <t>This amount is using the ensuing appropriation times the max 75%</t>
        </r>
      </text>
    </comment>
    <comment ref="P24" authorId="0" shapeId="0" xr:uid="{1C11FF39-837C-464E-8549-B1C7ACA08313}">
      <text>
        <r>
          <rPr>
            <sz val="9"/>
            <color indexed="81"/>
            <rFont val="Tahoma"/>
            <family val="2"/>
          </rPr>
          <t>The SAO Recommends reviewing both max cash reserve amounts in order to ensure compliance with N.D.C.C 57-15-27</t>
        </r>
      </text>
    </comment>
    <comment ref="K30" authorId="0" shapeId="0" xr:uid="{5D8DF2DD-EA94-4F6D-B9AA-F72434C064F5}">
      <text>
        <r>
          <rPr>
            <sz val="9"/>
            <color indexed="81"/>
            <rFont val="Tahoma"/>
            <family val="2"/>
          </rPr>
          <t>Delete Box if Max Levy is not applicable</t>
        </r>
      </text>
    </comment>
  </commentList>
</comments>
</file>

<file path=xl/comments56.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A8A18E56-A237-40C5-82AC-E742ACFCD3A2}">
      <text>
        <r>
          <rPr>
            <sz val="9"/>
            <color indexed="81"/>
            <rFont val="Tahoma"/>
            <family val="2"/>
          </rPr>
          <t>This cell is normally left blank.</t>
        </r>
      </text>
    </comment>
  </commentList>
</comments>
</file>

<file path=xl/comments57.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550AD046-D803-415F-B3CF-7109CDF3859C}">
      <text>
        <r>
          <rPr>
            <sz val="9"/>
            <color indexed="81"/>
            <rFont val="Tahoma"/>
            <family val="2"/>
          </rPr>
          <t xml:space="preserve">Increase this number if an option for voter approval is available and obtained. </t>
        </r>
      </text>
    </comment>
    <comment ref="P10" authorId="0" shapeId="0" xr:uid="{F9219BA7-E17D-499B-91AF-C472416C2ECB}">
      <text>
        <r>
          <rPr>
            <sz val="9"/>
            <color indexed="81"/>
            <rFont val="Tahoma"/>
            <charset val="1"/>
          </rPr>
          <t>This is taken from the current budget year that the entity is currently in and not what the entity is budgeting for the upcoming year.</t>
        </r>
      </text>
    </comment>
    <comment ref="P11" authorId="0" shapeId="0" xr:uid="{9A64BF2F-78BF-455A-85B1-2C371E916606}">
      <text>
        <r>
          <rPr>
            <sz val="9"/>
            <color indexed="81"/>
            <rFont val="Tahoma"/>
            <charset val="1"/>
          </rPr>
          <t xml:space="preserve">This is taken from the current budget year that the entity is currently in and not what the entity is budgeting for the upcoming year.
</t>
        </r>
      </text>
    </comment>
    <comment ref="P14" authorId="0" shapeId="0" xr:uid="{82D0C884-4E59-4A39-A21E-6D2D7FB93349}">
      <text>
        <r>
          <rPr>
            <sz val="9"/>
            <color indexed="81"/>
            <rFont val="Tahoma"/>
            <family val="2"/>
          </rPr>
          <t>This max amount is using the current appropriation times the max 75%</t>
        </r>
      </text>
    </comment>
    <comment ref="P16" authorId="0" shapeId="0" xr:uid="{90035340-BF2F-4DB8-A855-7D088BBE7465}">
      <text>
        <r>
          <rPr>
            <sz val="9"/>
            <color indexed="81"/>
            <rFont val="Tahoma"/>
            <charset val="1"/>
          </rPr>
          <t xml:space="preserve">This is taken from the ensuing budget year </t>
        </r>
      </text>
    </comment>
    <comment ref="P17" authorId="0" shapeId="0" xr:uid="{5D3C58AD-1EA6-48A8-8FAE-C56A62A97467}">
      <text>
        <r>
          <rPr>
            <sz val="9"/>
            <color indexed="81"/>
            <rFont val="Tahoma"/>
            <charset val="1"/>
          </rPr>
          <t xml:space="preserve">This is taken from the ensuing budget year. </t>
        </r>
      </text>
    </comment>
    <comment ref="P20" authorId="0" shapeId="0" xr:uid="{751EAE60-4969-49BE-85C1-8C4932957F20}">
      <text>
        <r>
          <rPr>
            <sz val="9"/>
            <color indexed="81"/>
            <rFont val="Tahoma"/>
            <family val="2"/>
          </rPr>
          <t>This amount is using the ensuing appropriation times the max 75%</t>
        </r>
      </text>
    </comment>
    <comment ref="P24" authorId="0" shapeId="0" xr:uid="{9C01066B-8F70-45CF-986F-D5DFC5E8951A}">
      <text>
        <r>
          <rPr>
            <sz val="9"/>
            <color indexed="81"/>
            <rFont val="Tahoma"/>
            <family val="2"/>
          </rPr>
          <t>The SAO Recommends reviewing both max cash reserve amounts in order to ensure compliance with N.D.C.C 57-15-27</t>
        </r>
      </text>
    </comment>
    <comment ref="K30" authorId="0" shapeId="0" xr:uid="{8C45F3A1-F5EC-4706-9A32-C5AEE8CC8B63}">
      <text>
        <r>
          <rPr>
            <sz val="9"/>
            <color indexed="81"/>
            <rFont val="Tahoma"/>
            <family val="2"/>
          </rPr>
          <t>Delete Box if Max Levy is not applicable</t>
        </r>
      </text>
    </comment>
  </commentList>
</comments>
</file>

<file path=xl/comments58.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39BD0D62-E2D6-486D-929B-B45241E48704}">
      <text>
        <r>
          <rPr>
            <sz val="9"/>
            <color indexed="81"/>
            <rFont val="Tahoma"/>
            <family val="2"/>
          </rPr>
          <t>This cell is normally left blank.</t>
        </r>
      </text>
    </comment>
  </commentList>
</comments>
</file>

<file path=xl/comments59.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A23E26A3-8DA4-4FA9-8AE0-6B2BE672F7CB}">
      <text>
        <r>
          <rPr>
            <sz val="9"/>
            <color indexed="81"/>
            <rFont val="Tahoma"/>
            <family val="2"/>
          </rPr>
          <t xml:space="preserve">Increase this number if an option for voter approval is available and obtained. </t>
        </r>
      </text>
    </comment>
    <comment ref="P10" authorId="0" shapeId="0" xr:uid="{456BDBFB-8656-4633-826F-1E3D06FA3258}">
      <text>
        <r>
          <rPr>
            <sz val="9"/>
            <color indexed="81"/>
            <rFont val="Tahoma"/>
            <charset val="1"/>
          </rPr>
          <t>This is taken from the current budget year that the entity is currently in and not what the entity is budgeting for the upcoming year.</t>
        </r>
      </text>
    </comment>
    <comment ref="P11" authorId="0" shapeId="0" xr:uid="{ACFD5F14-A391-4860-B0E4-D26C6347AFF3}">
      <text>
        <r>
          <rPr>
            <sz val="9"/>
            <color indexed="81"/>
            <rFont val="Tahoma"/>
            <charset val="1"/>
          </rPr>
          <t xml:space="preserve">This is taken from the current budget year that the entity is currently in and not what the entity is budgeting for the upcoming year.
</t>
        </r>
      </text>
    </comment>
    <comment ref="P14" authorId="0" shapeId="0" xr:uid="{0C723E00-6490-459A-859F-21C42DF33990}">
      <text>
        <r>
          <rPr>
            <sz val="9"/>
            <color indexed="81"/>
            <rFont val="Tahoma"/>
            <family val="2"/>
          </rPr>
          <t>This max amount is using the current appropriation times the max 75%</t>
        </r>
      </text>
    </comment>
    <comment ref="P16" authorId="0" shapeId="0" xr:uid="{9CAF6A2A-AAAB-4FC5-BF30-CC78719A6EC2}">
      <text>
        <r>
          <rPr>
            <sz val="9"/>
            <color indexed="81"/>
            <rFont val="Tahoma"/>
            <charset val="1"/>
          </rPr>
          <t xml:space="preserve">This is taken from the ensuing budget year </t>
        </r>
      </text>
    </comment>
    <comment ref="P17" authorId="0" shapeId="0" xr:uid="{4DBE6DAD-FF2A-416A-B2F4-98C46A7CD59B}">
      <text>
        <r>
          <rPr>
            <sz val="9"/>
            <color indexed="81"/>
            <rFont val="Tahoma"/>
            <charset val="1"/>
          </rPr>
          <t xml:space="preserve">This is taken from the ensuing budget year. </t>
        </r>
      </text>
    </comment>
    <comment ref="P20" authorId="0" shapeId="0" xr:uid="{F8C8F6FD-2E73-4E53-AB7D-104EFB648FFB}">
      <text>
        <r>
          <rPr>
            <sz val="9"/>
            <color indexed="81"/>
            <rFont val="Tahoma"/>
            <family val="2"/>
          </rPr>
          <t>This amount is using the ensuing appropriation times the max 75%</t>
        </r>
      </text>
    </comment>
    <comment ref="P24" authorId="0" shapeId="0" xr:uid="{46755714-8D59-4B98-85A3-EE6DBA9CDC65}">
      <text>
        <r>
          <rPr>
            <sz val="9"/>
            <color indexed="81"/>
            <rFont val="Tahoma"/>
            <family val="2"/>
          </rPr>
          <t>The SAO Recommends reviewing both max cash reserve amounts in order to ensure compliance with N.D.C.C 57-15-27</t>
        </r>
      </text>
    </comment>
    <comment ref="K30" authorId="0" shapeId="0" xr:uid="{E34ECE2D-629E-4D0D-AE3B-26F059A49A01}">
      <text>
        <r>
          <rPr>
            <sz val="9"/>
            <color indexed="81"/>
            <rFont val="Tahoma"/>
            <family val="2"/>
          </rPr>
          <t>Delete Box if Max Levy is not applicable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D1D890FD-BCFE-438F-8884-277C5543C4AB}">
      <text>
        <r>
          <rPr>
            <sz val="9"/>
            <color indexed="81"/>
            <rFont val="Tahoma"/>
            <family val="2"/>
          </rPr>
          <t>This cell is normally left blank.</t>
        </r>
      </text>
    </comment>
  </commentList>
</comments>
</file>

<file path=xl/comments60.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DED0169F-DD5F-4C93-BFEA-575D520536BD}">
      <text>
        <r>
          <rPr>
            <sz val="9"/>
            <color indexed="81"/>
            <rFont val="Tahoma"/>
            <family val="2"/>
          </rPr>
          <t>This cell is normally left blank.</t>
        </r>
      </text>
    </comment>
  </commentList>
</comments>
</file>

<file path=xl/comments61.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BB76E076-6250-4440-B62D-5D0DF1595004}">
      <text>
        <r>
          <rPr>
            <sz val="9"/>
            <color indexed="81"/>
            <rFont val="Tahoma"/>
            <family val="2"/>
          </rPr>
          <t xml:space="preserve">Increase this number if an option for voter approval is available and obtained. </t>
        </r>
      </text>
    </comment>
    <comment ref="P10" authorId="0" shapeId="0" xr:uid="{CCFFC058-DEC7-4CD8-9841-B184B93E0F76}">
      <text>
        <r>
          <rPr>
            <sz val="9"/>
            <color indexed="81"/>
            <rFont val="Tahoma"/>
            <charset val="1"/>
          </rPr>
          <t>This is taken from the current budget year that the entity is currently in and not what the entity is budgeting for the upcoming year.</t>
        </r>
      </text>
    </comment>
    <comment ref="P11" authorId="0" shapeId="0" xr:uid="{E1CCE353-A828-4FE6-A710-CB7B92649077}">
      <text>
        <r>
          <rPr>
            <sz val="9"/>
            <color indexed="81"/>
            <rFont val="Tahoma"/>
            <charset val="1"/>
          </rPr>
          <t xml:space="preserve">This is taken from the current budget year that the entity is currently in and not what the entity is budgeting for the upcoming year.
</t>
        </r>
      </text>
    </comment>
    <comment ref="P14" authorId="0" shapeId="0" xr:uid="{13BE85FF-239F-4135-A673-B7D58860FF57}">
      <text>
        <r>
          <rPr>
            <sz val="9"/>
            <color indexed="81"/>
            <rFont val="Tahoma"/>
            <family val="2"/>
          </rPr>
          <t>This max amount is using the current appropriation times the max 75%</t>
        </r>
      </text>
    </comment>
    <comment ref="P16" authorId="0" shapeId="0" xr:uid="{E92C12A0-9507-4D7F-874E-4D85FD48E26E}">
      <text>
        <r>
          <rPr>
            <sz val="9"/>
            <color indexed="81"/>
            <rFont val="Tahoma"/>
            <charset val="1"/>
          </rPr>
          <t xml:space="preserve">This is taken from the ensuing budget year </t>
        </r>
      </text>
    </comment>
    <comment ref="P17" authorId="0" shapeId="0" xr:uid="{8094A2DB-9691-41E5-B274-A8BE602AE045}">
      <text>
        <r>
          <rPr>
            <sz val="9"/>
            <color indexed="81"/>
            <rFont val="Tahoma"/>
            <charset val="1"/>
          </rPr>
          <t xml:space="preserve">This is taken from the ensuing budget year. </t>
        </r>
      </text>
    </comment>
    <comment ref="P20" authorId="0" shapeId="0" xr:uid="{0E1E15C7-E24A-4999-A4DD-9859FFC05960}">
      <text>
        <r>
          <rPr>
            <sz val="9"/>
            <color indexed="81"/>
            <rFont val="Tahoma"/>
            <family val="2"/>
          </rPr>
          <t>This amount is using the ensuing appropriation times the max 75%</t>
        </r>
      </text>
    </comment>
    <comment ref="P24" authorId="0" shapeId="0" xr:uid="{39A231D9-430A-4075-AD29-6A92D1163EDD}">
      <text>
        <r>
          <rPr>
            <sz val="9"/>
            <color indexed="81"/>
            <rFont val="Tahoma"/>
            <family val="2"/>
          </rPr>
          <t>The SAO Recommends reviewing both max cash reserve amounts in order to ensure compliance with N.D.C.C 57-15-27</t>
        </r>
      </text>
    </comment>
    <comment ref="K30" authorId="0" shapeId="0" xr:uid="{5BE2855B-33B8-4FC5-8C3C-0BB1EB74907E}">
      <text>
        <r>
          <rPr>
            <sz val="9"/>
            <color indexed="81"/>
            <rFont val="Tahoma"/>
            <family val="2"/>
          </rPr>
          <t>Delete Box if Max Levy is not applicable</t>
        </r>
      </text>
    </comment>
  </commentList>
</comments>
</file>

<file path=xl/comments62.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F9F96C7B-986D-4AD3-9312-C0C6E69BBCB0}">
      <text>
        <r>
          <rPr>
            <sz val="9"/>
            <color indexed="81"/>
            <rFont val="Tahoma"/>
            <family val="2"/>
          </rPr>
          <t>This cell is normally left blank.</t>
        </r>
      </text>
    </comment>
  </commentList>
</comments>
</file>

<file path=xl/comments63.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303BC734-5592-41BC-9153-5CBACCEDA535}">
      <text>
        <r>
          <rPr>
            <sz val="9"/>
            <color indexed="81"/>
            <rFont val="Tahoma"/>
            <family val="2"/>
          </rPr>
          <t xml:space="preserve">Increase this number if an option for voter approval is available and obtained. </t>
        </r>
      </text>
    </comment>
    <comment ref="P10" authorId="0" shapeId="0" xr:uid="{CAF0DF15-C5B6-40E1-8A7A-86A4EFFCB8FA}">
      <text>
        <r>
          <rPr>
            <sz val="9"/>
            <color indexed="81"/>
            <rFont val="Tahoma"/>
            <charset val="1"/>
          </rPr>
          <t>This is taken from the current budget year that the entity is currently in and not what the entity is budgeting for the upcoming year.</t>
        </r>
      </text>
    </comment>
    <comment ref="P11" authorId="0" shapeId="0" xr:uid="{7EAE6544-82D8-473C-9942-DE12D1E669B7}">
      <text>
        <r>
          <rPr>
            <sz val="9"/>
            <color indexed="81"/>
            <rFont val="Tahoma"/>
            <charset val="1"/>
          </rPr>
          <t xml:space="preserve">This is taken from the current budget year that the entity is currently in and not what the entity is budgeting for the upcoming year.
</t>
        </r>
      </text>
    </comment>
    <comment ref="P14" authorId="0" shapeId="0" xr:uid="{3A440FD2-F548-4224-A277-8D2A7A1E0229}">
      <text>
        <r>
          <rPr>
            <sz val="9"/>
            <color indexed="81"/>
            <rFont val="Tahoma"/>
            <family val="2"/>
          </rPr>
          <t>This max amount is using the current appropriation times the max 75%</t>
        </r>
      </text>
    </comment>
    <comment ref="P16" authorId="0" shapeId="0" xr:uid="{E1230B59-CDC2-49B4-91E4-1E88A4E80167}">
      <text>
        <r>
          <rPr>
            <sz val="9"/>
            <color indexed="81"/>
            <rFont val="Tahoma"/>
            <charset val="1"/>
          </rPr>
          <t xml:space="preserve">This is taken from the ensuing budget year </t>
        </r>
      </text>
    </comment>
    <comment ref="P17" authorId="0" shapeId="0" xr:uid="{79BD1ECF-3E96-42C5-A4CC-6FD3F53392A9}">
      <text>
        <r>
          <rPr>
            <sz val="9"/>
            <color indexed="81"/>
            <rFont val="Tahoma"/>
            <charset val="1"/>
          </rPr>
          <t xml:space="preserve">This is taken from the ensuing budget year. </t>
        </r>
      </text>
    </comment>
    <comment ref="P20" authorId="0" shapeId="0" xr:uid="{3EDD9788-771D-49AC-A60C-05B209016956}">
      <text>
        <r>
          <rPr>
            <sz val="9"/>
            <color indexed="81"/>
            <rFont val="Tahoma"/>
            <family val="2"/>
          </rPr>
          <t>This amount is using the ensuing appropriation times the max 75%</t>
        </r>
      </text>
    </comment>
    <comment ref="P24" authorId="0" shapeId="0" xr:uid="{C0625B7E-EB2D-4EB0-9528-0C4F684BC48C}">
      <text>
        <r>
          <rPr>
            <sz val="9"/>
            <color indexed="81"/>
            <rFont val="Tahoma"/>
            <family val="2"/>
          </rPr>
          <t>The SAO Recommends reviewing both max cash reserve amounts in order to ensure compliance with N.D.C.C 57-15-27</t>
        </r>
      </text>
    </comment>
    <comment ref="K30" authorId="0" shapeId="0" xr:uid="{ABD95248-A09E-4A02-9811-2C92B82C679D}">
      <text>
        <r>
          <rPr>
            <sz val="9"/>
            <color indexed="81"/>
            <rFont val="Tahoma"/>
            <family val="2"/>
          </rPr>
          <t>Delete Box if Max Levy is not applicable</t>
        </r>
      </text>
    </comment>
  </commentList>
</comments>
</file>

<file path=xl/comments64.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7AF23647-06F7-4C26-BA4F-75E62C8D1512}">
      <text>
        <r>
          <rPr>
            <sz val="9"/>
            <color indexed="81"/>
            <rFont val="Tahoma"/>
            <family val="2"/>
          </rPr>
          <t>This cell is normally left blank.</t>
        </r>
      </text>
    </comment>
  </commentList>
</comments>
</file>

<file path=xl/comments65.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27BFE402-4E92-462F-81E6-88E4DFA4F06B}">
      <text>
        <r>
          <rPr>
            <sz val="9"/>
            <color indexed="81"/>
            <rFont val="Tahoma"/>
            <family val="2"/>
          </rPr>
          <t xml:space="preserve">Increase this number if an option for voter approval is available and obtained. </t>
        </r>
      </text>
    </comment>
    <comment ref="P10" authorId="0" shapeId="0" xr:uid="{681B1C02-F3AB-48C7-83D0-75A70200EF4C}">
      <text>
        <r>
          <rPr>
            <sz val="9"/>
            <color indexed="81"/>
            <rFont val="Tahoma"/>
            <charset val="1"/>
          </rPr>
          <t>This is taken from the current budget year that the entity is currently in and not what the entity is budgeting for the upcoming year.</t>
        </r>
      </text>
    </comment>
    <comment ref="P11" authorId="0" shapeId="0" xr:uid="{CBCE495D-2EDD-460D-B0DE-C2DD7E5B1F74}">
      <text>
        <r>
          <rPr>
            <sz val="9"/>
            <color indexed="81"/>
            <rFont val="Tahoma"/>
            <charset val="1"/>
          </rPr>
          <t xml:space="preserve">This is taken from the current budget year that the entity is currently in and not what the entity is budgeting for the upcoming year.
</t>
        </r>
      </text>
    </comment>
    <comment ref="P14" authorId="0" shapeId="0" xr:uid="{BBE064D3-4F21-4633-9B8B-F882188C8142}">
      <text>
        <r>
          <rPr>
            <sz val="9"/>
            <color indexed="81"/>
            <rFont val="Tahoma"/>
            <family val="2"/>
          </rPr>
          <t>This max amount is using the current appropriation times the max 75%</t>
        </r>
      </text>
    </comment>
    <comment ref="P16" authorId="0" shapeId="0" xr:uid="{9A8E3949-D440-49DC-AF75-395FC0399927}">
      <text>
        <r>
          <rPr>
            <sz val="9"/>
            <color indexed="81"/>
            <rFont val="Tahoma"/>
            <charset val="1"/>
          </rPr>
          <t xml:space="preserve">This is taken from the ensuing budget year </t>
        </r>
      </text>
    </comment>
    <comment ref="P17" authorId="0" shapeId="0" xr:uid="{C558657D-05D2-4504-B164-84A4B51E817F}">
      <text>
        <r>
          <rPr>
            <sz val="9"/>
            <color indexed="81"/>
            <rFont val="Tahoma"/>
            <charset val="1"/>
          </rPr>
          <t xml:space="preserve">This is taken from the ensuing budget year. </t>
        </r>
      </text>
    </comment>
    <comment ref="P20" authorId="0" shapeId="0" xr:uid="{7F3AB6D5-35CC-4515-AB61-DBA24E37355D}">
      <text>
        <r>
          <rPr>
            <sz val="9"/>
            <color indexed="81"/>
            <rFont val="Tahoma"/>
            <family val="2"/>
          </rPr>
          <t>This amount is using the ensuing appropriation times the max 75%</t>
        </r>
      </text>
    </comment>
    <comment ref="P24" authorId="0" shapeId="0" xr:uid="{9DB19F73-6CF3-4ABA-8D49-8211E30838D2}">
      <text>
        <r>
          <rPr>
            <sz val="9"/>
            <color indexed="81"/>
            <rFont val="Tahoma"/>
            <family val="2"/>
          </rPr>
          <t>The SAO Recommends reviewing both max cash reserve amounts in order to ensure compliance with N.D.C.C 57-15-27</t>
        </r>
      </text>
    </comment>
    <comment ref="K30" authorId="0" shapeId="0" xr:uid="{6071AE34-9C39-4543-8E3D-868C0AF24892}">
      <text>
        <r>
          <rPr>
            <sz val="9"/>
            <color indexed="81"/>
            <rFont val="Tahoma"/>
            <family val="2"/>
          </rPr>
          <t>Delete Box if Max Levy is not applicable</t>
        </r>
      </text>
    </comment>
  </commentList>
</comments>
</file>

<file path=xl/comments66.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464B5C0D-9D5A-4CDF-A682-6D117F52CCEB}">
      <text>
        <r>
          <rPr>
            <sz val="9"/>
            <color indexed="81"/>
            <rFont val="Tahoma"/>
            <family val="2"/>
          </rPr>
          <t>This cell is normally left blank.</t>
        </r>
      </text>
    </comment>
  </commentList>
</comments>
</file>

<file path=xl/comments67.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656FBF1C-9B86-434F-A1EB-C90D08E2AC47}">
      <text>
        <r>
          <rPr>
            <sz val="9"/>
            <color indexed="81"/>
            <rFont val="Tahoma"/>
            <family val="2"/>
          </rPr>
          <t xml:space="preserve">Increase this number if an option for voter approval is available and obtained. </t>
        </r>
      </text>
    </comment>
    <comment ref="P10" authorId="0" shapeId="0" xr:uid="{6C818C00-1F61-4B47-AFA3-815D3CAC0767}">
      <text>
        <r>
          <rPr>
            <sz val="9"/>
            <color indexed="81"/>
            <rFont val="Tahoma"/>
            <charset val="1"/>
          </rPr>
          <t>This is taken from the current budget year that the entity is currently in and not what the entity is budgeting for the upcoming year.</t>
        </r>
      </text>
    </comment>
    <comment ref="P11" authorId="0" shapeId="0" xr:uid="{34994D8B-6C10-4B78-B278-02AE18583808}">
      <text>
        <r>
          <rPr>
            <sz val="9"/>
            <color indexed="81"/>
            <rFont val="Tahoma"/>
            <charset val="1"/>
          </rPr>
          <t xml:space="preserve">This is taken from the current budget year that the entity is currently in and not what the entity is budgeting for the upcoming year.
</t>
        </r>
      </text>
    </comment>
    <comment ref="P14" authorId="0" shapeId="0" xr:uid="{FE8BF46D-E503-48AF-B8DC-63CB5655F4D1}">
      <text>
        <r>
          <rPr>
            <sz val="9"/>
            <color indexed="81"/>
            <rFont val="Tahoma"/>
            <family val="2"/>
          </rPr>
          <t>This max amount is using the current appropriation times the max 75%</t>
        </r>
      </text>
    </comment>
    <comment ref="P16" authorId="0" shapeId="0" xr:uid="{2A8013F5-3E28-4C8C-970E-430B75D9A31E}">
      <text>
        <r>
          <rPr>
            <sz val="9"/>
            <color indexed="81"/>
            <rFont val="Tahoma"/>
            <charset val="1"/>
          </rPr>
          <t xml:space="preserve">This is taken from the ensuing budget year </t>
        </r>
      </text>
    </comment>
    <comment ref="P17" authorId="0" shapeId="0" xr:uid="{19A2A0A3-FFB1-4F5D-8AEF-3A9A2FB5BF7B}">
      <text>
        <r>
          <rPr>
            <sz val="9"/>
            <color indexed="81"/>
            <rFont val="Tahoma"/>
            <charset val="1"/>
          </rPr>
          <t xml:space="preserve">This is taken from the ensuing budget year. </t>
        </r>
      </text>
    </comment>
    <comment ref="P20" authorId="0" shapeId="0" xr:uid="{B39F5A7F-C6FA-4DC9-8623-FFAC1F0A3DFF}">
      <text>
        <r>
          <rPr>
            <sz val="9"/>
            <color indexed="81"/>
            <rFont val="Tahoma"/>
            <family val="2"/>
          </rPr>
          <t>This amount is using the ensuing appropriation times the max 75%</t>
        </r>
      </text>
    </comment>
    <comment ref="P24" authorId="0" shapeId="0" xr:uid="{725C1B68-41DA-4D74-BF5B-56BB21EBA317}">
      <text>
        <r>
          <rPr>
            <sz val="9"/>
            <color indexed="81"/>
            <rFont val="Tahoma"/>
            <family val="2"/>
          </rPr>
          <t>The SAO Recommends reviewing both max cash reserve amounts in order to ensure compliance with N.D.C.C 57-15-27</t>
        </r>
      </text>
    </comment>
    <comment ref="K30" authorId="0" shapeId="0" xr:uid="{0BAB8D7F-ED54-4815-B4EE-71D85E9752C7}">
      <text>
        <r>
          <rPr>
            <sz val="9"/>
            <color indexed="81"/>
            <rFont val="Tahoma"/>
            <family val="2"/>
          </rPr>
          <t>Delete Box if Max Levy is not applicable</t>
        </r>
      </text>
    </comment>
  </commentList>
</comments>
</file>

<file path=xl/comments68.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43C86468-A2DC-4FB2-B815-01863ECC1813}">
      <text>
        <r>
          <rPr>
            <sz val="9"/>
            <color indexed="81"/>
            <rFont val="Tahoma"/>
            <family val="2"/>
          </rPr>
          <t>This cell is normally left blank.</t>
        </r>
      </text>
    </comment>
  </commentList>
</comments>
</file>

<file path=xl/comments69.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324B77D8-3FFE-4A83-A116-E9566C04317B}">
      <text>
        <r>
          <rPr>
            <sz val="9"/>
            <color indexed="81"/>
            <rFont val="Tahoma"/>
            <family val="2"/>
          </rPr>
          <t xml:space="preserve">Increase this number if an option for voter approval is available and obtained. </t>
        </r>
      </text>
    </comment>
    <comment ref="P10" authorId="0" shapeId="0" xr:uid="{FDC0DF88-0D63-4264-B782-E42E807A5DD0}">
      <text>
        <r>
          <rPr>
            <sz val="9"/>
            <color indexed="81"/>
            <rFont val="Tahoma"/>
            <charset val="1"/>
          </rPr>
          <t>This is taken from the current budget year that the entity is currently in and not what the entity is budgeting for the upcoming year.</t>
        </r>
      </text>
    </comment>
    <comment ref="P11" authorId="0" shapeId="0" xr:uid="{59630E54-AA0A-49BF-BE2D-24ADB2954558}">
      <text>
        <r>
          <rPr>
            <sz val="9"/>
            <color indexed="81"/>
            <rFont val="Tahoma"/>
            <charset val="1"/>
          </rPr>
          <t xml:space="preserve">This is taken from the current budget year that the entity is currently in and not what the entity is budgeting for the upcoming year.
</t>
        </r>
      </text>
    </comment>
    <comment ref="P14" authorId="0" shapeId="0" xr:uid="{A66CC010-A0E9-457D-8AB6-E2147EA58D0D}">
      <text>
        <r>
          <rPr>
            <sz val="9"/>
            <color indexed="81"/>
            <rFont val="Tahoma"/>
            <family val="2"/>
          </rPr>
          <t>This max amount is using the current appropriation times the max 75%</t>
        </r>
      </text>
    </comment>
    <comment ref="P16" authorId="0" shapeId="0" xr:uid="{F5B0FA92-B844-4B4C-ACA9-0627E1E92E20}">
      <text>
        <r>
          <rPr>
            <sz val="9"/>
            <color indexed="81"/>
            <rFont val="Tahoma"/>
            <charset val="1"/>
          </rPr>
          <t xml:space="preserve">This is taken from the ensuing budget year </t>
        </r>
      </text>
    </comment>
    <comment ref="P17" authorId="0" shapeId="0" xr:uid="{AE9231EF-41D9-489F-9EE5-AAF82C9D9B1D}">
      <text>
        <r>
          <rPr>
            <sz val="9"/>
            <color indexed="81"/>
            <rFont val="Tahoma"/>
            <charset val="1"/>
          </rPr>
          <t xml:space="preserve">This is taken from the ensuing budget year. </t>
        </r>
      </text>
    </comment>
    <comment ref="P20" authorId="0" shapeId="0" xr:uid="{B2441EA1-D84B-4FD0-8760-1925BAFCAD71}">
      <text>
        <r>
          <rPr>
            <sz val="9"/>
            <color indexed="81"/>
            <rFont val="Tahoma"/>
            <family val="2"/>
          </rPr>
          <t>This amount is using the ensuing appropriation times the max 75%</t>
        </r>
      </text>
    </comment>
    <comment ref="P24" authorId="0" shapeId="0" xr:uid="{68575084-6A7F-400A-A0F8-3FA71C9686C0}">
      <text>
        <r>
          <rPr>
            <sz val="9"/>
            <color indexed="81"/>
            <rFont val="Tahoma"/>
            <family val="2"/>
          </rPr>
          <t>The SAO Recommends reviewing both max cash reserve amounts in order to ensure compliance with N.D.C.C 57-15-27</t>
        </r>
      </text>
    </comment>
    <comment ref="K30" authorId="0" shapeId="0" xr:uid="{3833FEC2-5A9F-4EDE-B5B4-259D642052B6}">
      <text>
        <r>
          <rPr>
            <sz val="9"/>
            <color indexed="81"/>
            <rFont val="Tahoma"/>
            <family val="2"/>
          </rPr>
          <t>Delete Box if Max Levy is not applicable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7E49ADE5-6246-41C0-82C2-7A6B61AC5D8E}">
      <text>
        <r>
          <rPr>
            <sz val="9"/>
            <color indexed="81"/>
            <rFont val="Tahoma"/>
            <family val="2"/>
          </rPr>
          <t xml:space="preserve">Increase this number if applicable. 
 </t>
        </r>
      </text>
    </comment>
    <comment ref="P10" authorId="0" shapeId="0" xr:uid="{4A076A4E-5EC1-4562-A74A-D1908758A0CB}">
      <text>
        <r>
          <rPr>
            <sz val="9"/>
            <color indexed="81"/>
            <rFont val="Tahoma"/>
            <charset val="1"/>
          </rPr>
          <t>This is taken from the current budget year that the entity is currently in and not what the entity is budgeting for the upcoming year.</t>
        </r>
      </text>
    </comment>
    <comment ref="P11" authorId="0" shapeId="0" xr:uid="{28D62BB4-5425-427B-B08A-700FD248B6FB}">
      <text>
        <r>
          <rPr>
            <sz val="9"/>
            <color indexed="81"/>
            <rFont val="Tahoma"/>
            <charset val="1"/>
          </rPr>
          <t xml:space="preserve">This is taken from the current budget year that the entity is currently in and not what the entity is budgeting for the upcoming year.
</t>
        </r>
      </text>
    </comment>
    <comment ref="P14" authorId="0" shapeId="0" xr:uid="{1E7D3BA0-43DC-4929-8221-B59E439745A7}">
      <text>
        <r>
          <rPr>
            <sz val="9"/>
            <color indexed="81"/>
            <rFont val="Tahoma"/>
            <family val="2"/>
          </rPr>
          <t>This max amount is using the current appropriation times the max 75%</t>
        </r>
      </text>
    </comment>
    <comment ref="P16" authorId="0" shapeId="0" xr:uid="{0BABA36A-1668-4E2E-9367-1390FD493CF4}">
      <text>
        <r>
          <rPr>
            <sz val="9"/>
            <color indexed="81"/>
            <rFont val="Tahoma"/>
            <charset val="1"/>
          </rPr>
          <t xml:space="preserve">This is taken from the ensuing budget year </t>
        </r>
      </text>
    </comment>
    <comment ref="I17" authorId="0" shapeId="0" xr:uid="{30E7F762-E7DA-4F7A-8403-732D1D60212A}">
      <text>
        <r>
          <rPr>
            <sz val="9"/>
            <color indexed="81"/>
            <rFont val="Tahoma"/>
            <family val="2"/>
          </rPr>
          <t xml:space="preserve">Update this if Note 2 option is used. 
</t>
        </r>
      </text>
    </comment>
    <comment ref="P17" authorId="0" shapeId="0" xr:uid="{FE46288D-AAA6-4797-AB91-ADDF4777ECA3}">
      <text>
        <r>
          <rPr>
            <sz val="9"/>
            <color indexed="81"/>
            <rFont val="Tahoma"/>
            <charset val="1"/>
          </rPr>
          <t xml:space="preserve">This is taken from the ensuing budget year. </t>
        </r>
      </text>
    </comment>
    <comment ref="P20" authorId="0" shapeId="0" xr:uid="{78D80DFA-720E-445D-92C4-76817B0D5479}">
      <text>
        <r>
          <rPr>
            <sz val="9"/>
            <color indexed="81"/>
            <rFont val="Tahoma"/>
            <family val="2"/>
          </rPr>
          <t>This amount is using the ensuing appropriation times the max 75%</t>
        </r>
      </text>
    </comment>
    <comment ref="P24" authorId="0" shapeId="0" xr:uid="{DD0335BB-5B39-454B-BD69-FBAC0F4521E0}">
      <text>
        <r>
          <rPr>
            <sz val="9"/>
            <color indexed="81"/>
            <rFont val="Tahoma"/>
            <family val="2"/>
          </rPr>
          <t>The SAO Recommends reviewing both max cash reserve amounts in order to ensure compliance with N.D.C.C 57-15-27</t>
        </r>
      </text>
    </comment>
    <comment ref="K30" authorId="0" shapeId="0" xr:uid="{8DD28384-F431-4E2D-9DC2-AA8D07EB0D6D}">
      <text>
        <r>
          <rPr>
            <sz val="9"/>
            <color indexed="81"/>
            <rFont val="Tahoma"/>
            <family val="2"/>
          </rPr>
          <t>Delete Box if Max Levy is not applicable</t>
        </r>
      </text>
    </comment>
  </commentList>
</comments>
</file>

<file path=xl/comments70.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A1686B5A-9F4D-4E4C-B2C4-C42F5459C112}">
      <text>
        <r>
          <rPr>
            <sz val="9"/>
            <color indexed="81"/>
            <rFont val="Tahoma"/>
            <family val="2"/>
          </rPr>
          <t>This cell is normally left blank.</t>
        </r>
      </text>
    </comment>
  </commentList>
</comments>
</file>

<file path=xl/comments71.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6E74BF19-700B-48AD-80CF-A0209EC4B812}">
      <text>
        <r>
          <rPr>
            <sz val="9"/>
            <color indexed="81"/>
            <rFont val="Tahoma"/>
            <family val="2"/>
          </rPr>
          <t xml:space="preserve">Increase this number if an option for voter approval is available and obtained. </t>
        </r>
      </text>
    </comment>
    <comment ref="P10" authorId="0" shapeId="0" xr:uid="{A9FE6F45-3CDA-4F8F-9D93-D8FEE8F085AC}">
      <text>
        <r>
          <rPr>
            <sz val="9"/>
            <color indexed="81"/>
            <rFont val="Tahoma"/>
            <charset val="1"/>
          </rPr>
          <t>This is taken from the current budget year that the entity is currently in and not what the entity is budgeting for the upcoming year.</t>
        </r>
      </text>
    </comment>
    <comment ref="P11" authorId="0" shapeId="0" xr:uid="{14BD9B0A-B4B0-40D9-8E1D-0689D72F187F}">
      <text>
        <r>
          <rPr>
            <sz val="9"/>
            <color indexed="81"/>
            <rFont val="Tahoma"/>
            <charset val="1"/>
          </rPr>
          <t xml:space="preserve">This is taken from the current budget year that the entity is currently in and not what the entity is budgeting for the upcoming year.
</t>
        </r>
      </text>
    </comment>
    <comment ref="P14" authorId="0" shapeId="0" xr:uid="{0957898B-1DB7-4317-A840-40431898D3EC}">
      <text>
        <r>
          <rPr>
            <sz val="9"/>
            <color indexed="81"/>
            <rFont val="Tahoma"/>
            <family val="2"/>
          </rPr>
          <t>This max amount is using the current appropriation times the max 75%</t>
        </r>
      </text>
    </comment>
    <comment ref="P16" authorId="0" shapeId="0" xr:uid="{653DFAFB-C8E5-411D-A628-B81A5A15C4AC}">
      <text>
        <r>
          <rPr>
            <sz val="9"/>
            <color indexed="81"/>
            <rFont val="Tahoma"/>
            <charset val="1"/>
          </rPr>
          <t xml:space="preserve">This is taken from the ensuing budget year </t>
        </r>
      </text>
    </comment>
    <comment ref="P17" authorId="0" shapeId="0" xr:uid="{D72CCBE6-4EA2-4824-B608-D7BBCD39E8F0}">
      <text>
        <r>
          <rPr>
            <sz val="9"/>
            <color indexed="81"/>
            <rFont val="Tahoma"/>
            <charset val="1"/>
          </rPr>
          <t xml:space="preserve">This is taken from the ensuing budget year. </t>
        </r>
      </text>
    </comment>
    <comment ref="P20" authorId="0" shapeId="0" xr:uid="{EDCBEC83-FB08-40DA-99DC-5F2E7C3804F1}">
      <text>
        <r>
          <rPr>
            <sz val="9"/>
            <color indexed="81"/>
            <rFont val="Tahoma"/>
            <family val="2"/>
          </rPr>
          <t>This amount is using the ensuing appropriation times the max 75%</t>
        </r>
      </text>
    </comment>
    <comment ref="P24" authorId="0" shapeId="0" xr:uid="{0B12E4E6-A1B5-458D-9BCE-4DFCAA79F413}">
      <text>
        <r>
          <rPr>
            <sz val="9"/>
            <color indexed="81"/>
            <rFont val="Tahoma"/>
            <family val="2"/>
          </rPr>
          <t>The SAO Recommends reviewing both max cash reserve amounts in order to ensure compliance with N.D.C.C 57-15-27</t>
        </r>
      </text>
    </comment>
    <comment ref="K30" authorId="0" shapeId="0" xr:uid="{1C008497-B69D-42C2-9F4D-E7BF0854980D}">
      <text>
        <r>
          <rPr>
            <sz val="9"/>
            <color indexed="81"/>
            <rFont val="Tahoma"/>
            <family val="2"/>
          </rPr>
          <t>Delete Box if Max Levy is not applicable</t>
        </r>
      </text>
    </comment>
  </commentList>
</comments>
</file>

<file path=xl/comments72.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F1A2183B-8F9A-48D4-B5DF-724A53F5D654}">
      <text>
        <r>
          <rPr>
            <sz val="9"/>
            <color indexed="81"/>
            <rFont val="Tahoma"/>
            <family val="2"/>
          </rPr>
          <t>This cell is normally left blank.</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FBAAC718-81EE-4590-BAC9-82F563231963}">
      <text>
        <r>
          <rPr>
            <sz val="9"/>
            <color indexed="81"/>
            <rFont val="Tahoma"/>
            <family val="2"/>
          </rPr>
          <t>This cell is normally left blank.</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5032A435-4D2A-4B89-BA6C-A00612B4F4CC}">
      <text>
        <r>
          <rPr>
            <sz val="9"/>
            <color indexed="81"/>
            <rFont val="Tahoma"/>
            <family val="2"/>
          </rPr>
          <t xml:space="preserve">Increase this number if applicable. 
 </t>
        </r>
      </text>
    </comment>
    <comment ref="P10" authorId="0" shapeId="0" xr:uid="{DCE714AA-597D-4768-90EF-8F5ABFB9E712}">
      <text>
        <r>
          <rPr>
            <sz val="9"/>
            <color indexed="81"/>
            <rFont val="Tahoma"/>
            <charset val="1"/>
          </rPr>
          <t>This is taken from the current budget year that the entity is currently in and not what the entity is budgeting for the upcoming year.</t>
        </r>
      </text>
    </comment>
    <comment ref="P11" authorId="0" shapeId="0" xr:uid="{6490A72F-0ED3-46BC-9EAD-1BFA72494E76}">
      <text>
        <r>
          <rPr>
            <sz val="9"/>
            <color indexed="81"/>
            <rFont val="Tahoma"/>
            <charset val="1"/>
          </rPr>
          <t xml:space="preserve">This is taken from the current budget year that the entity is currently in and not what the entity is budgeting for the upcoming year.
</t>
        </r>
      </text>
    </comment>
    <comment ref="P14" authorId="0" shapeId="0" xr:uid="{7965AC28-BE26-4EB4-97B8-6B93BC9D8C1E}">
      <text>
        <r>
          <rPr>
            <sz val="9"/>
            <color indexed="81"/>
            <rFont val="Tahoma"/>
            <family val="2"/>
          </rPr>
          <t>This max amount is using the current appropriation times the max 75%</t>
        </r>
      </text>
    </comment>
    <comment ref="P16" authorId="0" shapeId="0" xr:uid="{8480FBF7-0DE3-4469-85FF-E0AC76E68B4E}">
      <text>
        <r>
          <rPr>
            <sz val="9"/>
            <color indexed="81"/>
            <rFont val="Tahoma"/>
            <charset val="1"/>
          </rPr>
          <t xml:space="preserve">This is taken from the ensuing budget year </t>
        </r>
      </text>
    </comment>
    <comment ref="I17" authorId="0" shapeId="0" xr:uid="{AAA4684E-1ABE-43FD-B998-CC628363D805}">
      <text>
        <r>
          <rPr>
            <sz val="9"/>
            <color indexed="81"/>
            <rFont val="Tahoma"/>
            <family val="2"/>
          </rPr>
          <t xml:space="preserve">Update this if Note 2 option is used. 
</t>
        </r>
      </text>
    </comment>
    <comment ref="P17" authorId="0" shapeId="0" xr:uid="{88C43149-A343-42CF-A58E-52F59C9F7240}">
      <text>
        <r>
          <rPr>
            <sz val="9"/>
            <color indexed="81"/>
            <rFont val="Tahoma"/>
            <charset val="1"/>
          </rPr>
          <t xml:space="preserve">This is taken from the ensuing budget year. </t>
        </r>
      </text>
    </comment>
    <comment ref="P20" authorId="0" shapeId="0" xr:uid="{0A8D2F36-079E-45B2-BD93-94EFC262EADA}">
      <text>
        <r>
          <rPr>
            <sz val="9"/>
            <color indexed="81"/>
            <rFont val="Tahoma"/>
            <family val="2"/>
          </rPr>
          <t>This amount is using the ensuing appropriation times the max 75%</t>
        </r>
      </text>
    </comment>
    <comment ref="P24" authorId="0" shapeId="0" xr:uid="{D7FDB8E0-A6F2-43A5-BC55-CAF8B005519B}">
      <text>
        <r>
          <rPr>
            <sz val="9"/>
            <color indexed="81"/>
            <rFont val="Tahoma"/>
            <family val="2"/>
          </rPr>
          <t>The SAO Recommends reviewing both max cash reserve amounts in order to ensure compliance with N.D.C.C 57-15-27</t>
        </r>
      </text>
    </comment>
    <comment ref="K30" authorId="0" shapeId="0" xr:uid="{E2EC66B9-1DCE-4258-AF52-CF6CEFA65019}">
      <text>
        <r>
          <rPr>
            <sz val="9"/>
            <color indexed="81"/>
            <rFont val="Tahoma"/>
            <family val="2"/>
          </rPr>
          <t>Delete Box if Max Levy is not applicable</t>
        </r>
      </text>
    </comment>
  </commentList>
</comments>
</file>

<file path=xl/sharedStrings.xml><?xml version="1.0" encoding="utf-8"?>
<sst xmlns="http://schemas.openxmlformats.org/spreadsheetml/2006/main" count="4245" uniqueCount="338">
  <si>
    <t>General Fund</t>
  </si>
  <si>
    <t>Special Revenue Funds</t>
  </si>
  <si>
    <t>Page 1</t>
  </si>
  <si>
    <t>Amount</t>
  </si>
  <si>
    <t>FUND</t>
  </si>
  <si>
    <t>Levied</t>
  </si>
  <si>
    <t>SPECIAL REVENUE FUNDS:</t>
  </si>
  <si>
    <t>County Park</t>
  </si>
  <si>
    <t>APPROPRIATION AND CASH RESERVE</t>
  </si>
  <si>
    <t>1.</t>
  </si>
  <si>
    <t>c.   Total Appropriation Line a plus Line b</t>
  </si>
  <si>
    <t>2.</t>
  </si>
  <si>
    <t>3.</t>
  </si>
  <si>
    <t>TOTAL APPROPRIATION AND CASH RESERVE</t>
  </si>
  <si>
    <t>Line 1c plus Line 2</t>
  </si>
  <si>
    <t>RESOURCES AND AMOUNT LEVIED</t>
  </si>
  <si>
    <t>5.</t>
  </si>
  <si>
    <t>c.   Total Estimated Revenue and Transfers In</t>
  </si>
  <si>
    <t xml:space="preserve">       Line a plus Line b</t>
  </si>
  <si>
    <t>6.</t>
  </si>
  <si>
    <t>TOTAL RESOURCES--Line 4 plus Line 5c</t>
  </si>
  <si>
    <t>7.</t>
  </si>
  <si>
    <t>Levy Required--Line 3 less Line 6</t>
  </si>
  <si>
    <t>If this difference is less tan 0 enter 0</t>
  </si>
  <si>
    <t>8.</t>
  </si>
  <si>
    <t>Allowance for Delinquent Tax Collections</t>
  </si>
  <si>
    <t xml:space="preserve">   (Not to exceed 5% of Line 7)</t>
  </si>
  <si>
    <t>9.</t>
  </si>
  <si>
    <t>TOTAL AMOUNT LEVIED--Line 7 plus Line 8</t>
  </si>
  <si>
    <t>Actual</t>
  </si>
  <si>
    <t>Estimated</t>
  </si>
  <si>
    <t>Revenues</t>
  </si>
  <si>
    <t>REVENUES</t>
  </si>
  <si>
    <t>Taxes:</t>
  </si>
  <si>
    <t xml:space="preserve">          Total Taxes</t>
  </si>
  <si>
    <t>Licenses, Permits, and Fees:</t>
  </si>
  <si>
    <t>10.</t>
  </si>
  <si>
    <t xml:space="preserve">          Total Licenses, Permits and Fees</t>
  </si>
  <si>
    <t>Intergovernmental Revenue:</t>
  </si>
  <si>
    <t>Total Intergovernmental Revenue</t>
  </si>
  <si>
    <t>Charges for Services</t>
  </si>
  <si>
    <t>___________________________</t>
  </si>
  <si>
    <t xml:space="preserve">          Total Charges for Services</t>
  </si>
  <si>
    <t>Fines and Forfeits</t>
  </si>
  <si>
    <t xml:space="preserve">          Total Fines and Forfeits</t>
  </si>
  <si>
    <t>Miscellaneous Revenue</t>
  </si>
  <si>
    <t xml:space="preserve">          Total Misc. Revenue</t>
  </si>
  <si>
    <t>Final</t>
  </si>
  <si>
    <t>Expenditures</t>
  </si>
  <si>
    <t>Requested</t>
  </si>
  <si>
    <t>Appropriation</t>
  </si>
  <si>
    <t>EXPENDITURES</t>
  </si>
  <si>
    <t>General Government</t>
  </si>
  <si>
    <t xml:space="preserve">          Total General Government</t>
  </si>
  <si>
    <t>Public Safety</t>
  </si>
  <si>
    <t xml:space="preserve">          Total Public Safety</t>
  </si>
  <si>
    <t>Health and Welfare</t>
  </si>
  <si>
    <t xml:space="preserve">          Total Health &amp; Welfare</t>
  </si>
  <si>
    <t>Culture and Recreation</t>
  </si>
  <si>
    <t xml:space="preserve">          Total Culture &amp; Recreation</t>
  </si>
  <si>
    <t>Debt Service</t>
  </si>
  <si>
    <t xml:space="preserve">          Total Debt Service</t>
  </si>
  <si>
    <t>Miscellaneous</t>
  </si>
  <si>
    <t xml:space="preserve">          Total Miscellaneous</t>
  </si>
  <si>
    <t>Revenue Over (Under) Exp.</t>
  </si>
  <si>
    <t>Balance January 1</t>
  </si>
  <si>
    <t>Transfers In</t>
  </si>
  <si>
    <t>Transfers Out</t>
  </si>
  <si>
    <t>Balance (December 31)</t>
  </si>
  <si>
    <t>Cash Reserve (Note 1)</t>
  </si>
  <si>
    <t>General Property Taxes</t>
  </si>
  <si>
    <t>Homestead Credit</t>
  </si>
  <si>
    <t>Transfers (Out)</t>
  </si>
  <si>
    <t>Individuals</t>
  </si>
  <si>
    <t>Salaries</t>
  </si>
  <si>
    <t>Health Insurance</t>
  </si>
  <si>
    <t>Retirement</t>
  </si>
  <si>
    <t>Equipment Rental</t>
  </si>
  <si>
    <t>Utilities</t>
  </si>
  <si>
    <t>Gas, Oil, Fuel</t>
  </si>
  <si>
    <t>Repairs &amp; Parts</t>
  </si>
  <si>
    <t>Shop &amp; Supplies</t>
  </si>
  <si>
    <t>Culverts</t>
  </si>
  <si>
    <t>Gravel</t>
  </si>
  <si>
    <t>Signs</t>
  </si>
  <si>
    <t>Capital - Construction</t>
  </si>
  <si>
    <t>Interest</t>
  </si>
  <si>
    <t>Other Services</t>
  </si>
  <si>
    <t>Communication Tax</t>
  </si>
  <si>
    <t>Workers Compensation</t>
  </si>
  <si>
    <t>Unemployment</t>
  </si>
  <si>
    <t>State Aid Distribution</t>
  </si>
  <si>
    <t>Financial Institution Tax</t>
  </si>
  <si>
    <t>Other Governments</t>
  </si>
  <si>
    <t xml:space="preserve">      </t>
  </si>
  <si>
    <t>Capital Outlay</t>
  </si>
  <si>
    <t>Fica</t>
  </si>
  <si>
    <t>County Fair</t>
  </si>
  <si>
    <t>Permits</t>
  </si>
  <si>
    <t>Medicare</t>
  </si>
  <si>
    <t>Fund</t>
  </si>
  <si>
    <t>EXAMPLE COUNTY</t>
  </si>
  <si>
    <t>Witness my hand and official seal the (Enter Date)</t>
  </si>
  <si>
    <t>GENERAL FUND</t>
  </si>
  <si>
    <t>Debt Service Funds</t>
  </si>
  <si>
    <t>Cash Reserve Worksheet</t>
  </si>
  <si>
    <t>Total Appropriation</t>
  </si>
  <si>
    <t>Totals</t>
  </si>
  <si>
    <t>PAGE #</t>
  </si>
  <si>
    <t>TABLE OF CONTENTS</t>
  </si>
  <si>
    <t>Estimated Taxable Valuation ------&gt;</t>
  </si>
  <si>
    <t>Signing Official</t>
  </si>
  <si>
    <t>Budget Summary</t>
  </si>
  <si>
    <t>BUDGET SUMMARY</t>
  </si>
  <si>
    <t xml:space="preserve">Note 1-- Cash Reserve/Interim Fund (N.D.C.C. 57-15-27) Not to exceed 75% of the current year total appropriation other than for debt retirement and appropriations financed from Bond Sources. </t>
  </si>
  <si>
    <t>ANNUAL BUDGET</t>
  </si>
  <si>
    <t>Budget Charts and Graphs</t>
  </si>
  <si>
    <t>Current Appropriation</t>
  </si>
  <si>
    <t>Current Budgeted Transfer Out</t>
  </si>
  <si>
    <t>Conservation of Nat. Resources</t>
  </si>
  <si>
    <t xml:space="preserve">          Total Cons. of Nat. Resources</t>
  </si>
  <si>
    <t>Economic Development</t>
  </si>
  <si>
    <t xml:space="preserve">           Total Economic Dev.</t>
  </si>
  <si>
    <t>Cash and Investments (Estimated) December 31,</t>
  </si>
  <si>
    <t>Page XX</t>
  </si>
  <si>
    <t>Page XXX</t>
  </si>
  <si>
    <t>BUDGET</t>
  </si>
  <si>
    <t>Max Levy Limit -</t>
  </si>
  <si>
    <t>Max Cash Reserve Amount</t>
  </si>
  <si>
    <r>
      <rPr>
        <u/>
        <sz val="12"/>
        <rFont val="Arial"/>
        <family val="2"/>
      </rPr>
      <t xml:space="preserve">57-15-27. Interim fund. </t>
    </r>
    <r>
      <rPr>
        <sz val="12"/>
        <rFont val="Arial"/>
        <family val="2"/>
      </rPr>
      <t xml:space="preserve">
The governing body of any county, city, park district, or municipality, other than a school district, which is authorized to levy taxes may include in its budget an item to be known as the "interim fund" which must be carried over to the </t>
    </r>
    <r>
      <rPr>
        <b/>
        <sz val="12"/>
        <rFont val="Arial"/>
        <family val="2"/>
      </rPr>
      <t>next</t>
    </r>
    <r>
      <rPr>
        <sz val="12"/>
        <rFont val="Arial"/>
        <family val="2"/>
      </rPr>
      <t xml:space="preserve"> </t>
    </r>
    <r>
      <rPr>
        <b/>
        <sz val="12"/>
        <rFont val="Arial"/>
        <family val="2"/>
      </rPr>
      <t>ensuing fiscal year</t>
    </r>
    <r>
      <rPr>
        <sz val="12"/>
        <rFont val="Arial"/>
        <family val="2"/>
      </rPr>
      <t xml:space="preserve"> to meet the cash requirements of all funds or purposes to which the credit of the municipality may be legally extended, for that portion of such fiscal year prior to the receipt of taxes therein. In no case may the interim fund be in excess of the amount reasonably required to finance the municipality for the first nine months of the </t>
    </r>
    <r>
      <rPr>
        <b/>
        <sz val="12"/>
        <rFont val="Arial"/>
        <family val="2"/>
      </rPr>
      <t>next ensuing fiscal year</t>
    </r>
    <r>
      <rPr>
        <sz val="12"/>
        <rFont val="Arial"/>
        <family val="2"/>
      </rPr>
      <t xml:space="preserve">. The interim fund may not be in excess of three-fourths of the </t>
    </r>
    <r>
      <rPr>
        <b/>
        <sz val="12"/>
        <rFont val="Arial"/>
        <family val="2"/>
      </rPr>
      <t>current annual</t>
    </r>
    <r>
      <rPr>
        <sz val="12"/>
        <rFont val="Arial"/>
        <family val="2"/>
      </rPr>
      <t xml:space="preserve"> appropriation for all purposes other than debt retirement purposes and appropriations financed from bond sources.</t>
    </r>
  </si>
  <si>
    <r>
      <rPr>
        <u/>
        <sz val="12"/>
        <rFont val="Arial"/>
        <family val="2"/>
      </rPr>
      <t xml:space="preserve">57-15-31. Determination of levy. </t>
    </r>
    <r>
      <rPr>
        <sz val="12"/>
        <rFont val="Arial"/>
        <family val="2"/>
      </rPr>
      <t xml:space="preserve">
1. The amount to be levied by any county, city, township, school district, park district, or other municipality authorized to levy taxes must be computed by deducting from the amount of estimated expenditures for the </t>
    </r>
    <r>
      <rPr>
        <b/>
        <sz val="12"/>
        <rFont val="Arial"/>
        <family val="2"/>
      </rPr>
      <t>current fiscal year</t>
    </r>
    <r>
      <rPr>
        <sz val="12"/>
        <rFont val="Arial"/>
        <family val="2"/>
      </rPr>
      <t xml:space="preserve"> as finally determined, plus the required reserve fund determined upon by the governing board from the past experience of the taxing district, the total of the following items: 
     a. The available surplus consisting of the free and unencumbered cash balance; . 
     b. Estimated revenues from sources other than direct property taxes; 
     c. The total estimated collections from tax levies for previous years; 
     d. Expenditures that must be made from bond sources; 
     e. The amount of distributions received from an economic growth increment pool under section 57-15-61; and 
     f. The estimated amount to be received from payments in lieu of taxes on a project under section 40-57.1-03. 
2. Allowance may be made for a permanent delinquency or loss in tax collection not to exceed five percent of the amount of the levy.</t>
    </r>
  </si>
  <si>
    <r>
      <rPr>
        <u/>
        <sz val="12"/>
        <rFont val="Arial"/>
        <family val="2"/>
      </rPr>
      <t>57-15-05. County tax levy.</t>
    </r>
    <r>
      <rPr>
        <sz val="12"/>
        <rFont val="Arial"/>
        <family val="2"/>
      </rPr>
      <t xml:space="preserve"> 
The board of county commissioners, in levying county taxes, is limited to the amount necessary to meet the appropriations included in the county budget for the</t>
    </r>
    <r>
      <rPr>
        <b/>
        <sz val="12"/>
        <rFont val="Arial"/>
        <family val="2"/>
      </rPr>
      <t xml:space="preserve"> ensuing fiscal year,</t>
    </r>
    <r>
      <rPr>
        <sz val="12"/>
        <rFont val="Arial"/>
        <family val="2"/>
      </rPr>
      <t xml:space="preserve"> and to provide a reserve fund as limited in this chapter, together with a tax sufficient in amount to pay the interest on the bonded debt of the county and to provide a sinking fund to pay the principal at maturity. The county budget shall show the complete expenditure program of the county for the </t>
    </r>
    <r>
      <rPr>
        <b/>
        <sz val="12"/>
        <rFont val="Arial"/>
        <family val="2"/>
      </rPr>
      <t>ensuing fiscal year</t>
    </r>
    <r>
      <rPr>
        <sz val="12"/>
        <rFont val="Arial"/>
        <family val="2"/>
      </rPr>
      <t xml:space="preserve"> and the sources of revenue from which it is to be financed.</t>
    </r>
  </si>
  <si>
    <t>North Dakota Century Code:</t>
  </si>
  <si>
    <t>Note 2 - Line 4 is currently a formula. If a better estimate at the time of preparing the budget is available, the County Auditor can modify the formula. If modified, ensure the estimate is for all cash and investments in the fund and that the County maintains proper support for the estimate.</t>
  </si>
  <si>
    <t>North Dakota Century Code Budgetary Laws:</t>
  </si>
  <si>
    <r>
      <rPr>
        <u/>
        <sz val="12"/>
        <rFont val="Arial"/>
        <family val="2"/>
      </rPr>
      <t xml:space="preserve">57-15-31.1. Deadline date for amending budgets and certifying taxes. </t>
    </r>
    <r>
      <rPr>
        <sz val="12"/>
        <rFont val="Arial"/>
        <family val="2"/>
      </rPr>
      <t xml:space="preserve">
No taxing district may certify any taxes or amend its current budget and no county auditor may accept a certification of taxes or amended budget after the tenth day of October of each year if such certification or amendment results in a change in the amount of tax levied. The current budget, except for property taxes, may be amended during the year for any revenues and appropriations not anticipated at the time the budget was prepared.</t>
    </r>
  </si>
  <si>
    <r>
      <rPr>
        <u/>
        <sz val="12"/>
        <rFont val="Arial"/>
        <family val="2"/>
      </rPr>
      <t xml:space="preserve">57-15-32. Certification of levy. </t>
    </r>
    <r>
      <rPr>
        <sz val="12"/>
        <rFont val="Arial"/>
        <family val="2"/>
      </rPr>
      <t xml:space="preserve">
The taxes levied or voted by any city, township, school district, park district, or other municipality authorized to levy taxes must be certified by the officer acting as business manager or clerk of the governing body of such municipality to the county auditor immediately following the action of the governing body, or within ten days thereafter.</t>
    </r>
  </si>
  <si>
    <r>
      <t xml:space="preserve">57-15-02.2. Estimated property tax and budget hearing notice.
</t>
    </r>
    <r>
      <rPr>
        <sz val="12"/>
        <rFont val="Arial"/>
        <family val="2"/>
      </rPr>
      <t>See North Dakota Century Code for details.</t>
    </r>
  </si>
  <si>
    <r>
      <rPr>
        <u/>
        <sz val="12"/>
        <rFont val="Arial"/>
        <family val="2"/>
      </rPr>
      <t xml:space="preserve">57-15-01.1. Protection of taxpayers and taxing districts.
</t>
    </r>
    <r>
      <rPr>
        <sz val="12"/>
        <rFont val="Arial"/>
        <family val="2"/>
      </rPr>
      <t>See North Dakota Century Code for details.</t>
    </r>
  </si>
  <si>
    <t>See North Dakota Century Code Chapters 57-15 and 11-23 for further information and compliance requirements.</t>
  </si>
  <si>
    <t>Total Revenue</t>
  </si>
  <si>
    <t>TABLE II</t>
  </si>
  <si>
    <t>CHANGE IN NET POSITION</t>
  </si>
  <si>
    <t>Total Revenues</t>
  </si>
  <si>
    <t>Note: This chart is only an example and can be replaced with a different type</t>
  </si>
  <si>
    <t xml:space="preserve">of chart or deleted from this budget file. </t>
  </si>
  <si>
    <r>
      <rPr>
        <u/>
        <sz val="12"/>
        <rFont val="Arial"/>
        <family val="2"/>
      </rPr>
      <t xml:space="preserve">57-15-02. Determination of rate. </t>
    </r>
    <r>
      <rPr>
        <sz val="12"/>
        <rFont val="Arial"/>
        <family val="2"/>
      </rPr>
      <t xml:space="preserve">
The tax rate of all taxes, except taxes the rate of which is fixed by law, must be calculated and fixed by the county auditor within the limitations prescribed by statute. If any municipality levies a greater amount than the prescribed maximum legal rate of levy will produce, the county auditor shall extend only such amount of tax as the prescribed maximum legal rate of levy will produce. The rate must be based and computed on the taxable valuation of taxable property in the municipality or district levying the tax. The rate of all taxes must be calculated by the county auditor in mills, tenths, and hundredths of mills.</t>
    </r>
  </si>
  <si>
    <t>Estimated Mills</t>
  </si>
  <si>
    <t>Donations</t>
  </si>
  <si>
    <t>State Grants</t>
  </si>
  <si>
    <t>Federal Grants</t>
  </si>
  <si>
    <t>Total Appropriations</t>
  </si>
  <si>
    <t>Balance December 31</t>
  </si>
  <si>
    <t xml:space="preserve">a.   Final Appropriation </t>
  </si>
  <si>
    <t>b.   Budgeted Transfers Out</t>
  </si>
  <si>
    <t>a.   Estimated Revenue</t>
  </si>
  <si>
    <t xml:space="preserve">b.   Estimated Transfers In </t>
  </si>
  <si>
    <t>Total Amount Levied--Line 7 plus Line 8</t>
  </si>
  <si>
    <t>Fees</t>
  </si>
  <si>
    <t>Principal</t>
  </si>
  <si>
    <t>General Fund Appropriation</t>
  </si>
  <si>
    <t xml:space="preserve">b.   Budgeted Transfers Out </t>
  </si>
  <si>
    <t xml:space="preserve">a.   Estimated Revenue </t>
  </si>
  <si>
    <t>b.   Estimated Transfers In</t>
  </si>
  <si>
    <t>Supporting Worksheet</t>
  </si>
  <si>
    <t>Revenue Continued</t>
  </si>
  <si>
    <t>Expenditures Continued</t>
  </si>
  <si>
    <t>Note: If not all funds are needed, rows can be hidden.</t>
  </si>
  <si>
    <r>
      <t xml:space="preserve">Review: </t>
    </r>
    <r>
      <rPr>
        <b/>
        <sz val="12"/>
        <rFont val="Arial"/>
        <family val="2"/>
      </rPr>
      <t>Article X, Section 15</t>
    </r>
    <r>
      <rPr>
        <sz val="12"/>
        <rFont val="Arial"/>
        <family val="2"/>
      </rPr>
      <t xml:space="preserve"> of the North Dakota Constitution</t>
    </r>
  </si>
  <si>
    <t>https://www.legis.nd.gov/constit/a10.pdf</t>
  </si>
  <si>
    <t>Check Figure</t>
  </si>
  <si>
    <t>Special Assessment Taxes</t>
  </si>
  <si>
    <t>Sales Taxes</t>
  </si>
  <si>
    <t>Ensuing Appropriation</t>
  </si>
  <si>
    <t>County Agent</t>
  </si>
  <si>
    <t>SAO Recommended</t>
  </si>
  <si>
    <t>Grants</t>
  </si>
  <si>
    <t xml:space="preserve"> Clerk of Court</t>
  </si>
  <si>
    <t>County Court</t>
  </si>
  <si>
    <t>County Recorder</t>
  </si>
  <si>
    <t>Sheriff</t>
  </si>
  <si>
    <t>Community Service Program</t>
  </si>
  <si>
    <t>Drug Testing</t>
  </si>
  <si>
    <t>Graveling</t>
  </si>
  <si>
    <t>Snow Removal</t>
  </si>
  <si>
    <t>Court Costs</t>
  </si>
  <si>
    <t>Interest Income</t>
  </si>
  <si>
    <t>Rent</t>
  </si>
  <si>
    <t>Advertising</t>
  </si>
  <si>
    <t>Governing Board</t>
  </si>
  <si>
    <t>District Court</t>
  </si>
  <si>
    <t>Clerk of Court</t>
  </si>
  <si>
    <t>Auditor-Treasurer</t>
  </si>
  <si>
    <t>Treasurer</t>
  </si>
  <si>
    <t>State's Attorney</t>
  </si>
  <si>
    <t>Assessor</t>
  </si>
  <si>
    <t>Veteran's Service Officer</t>
  </si>
  <si>
    <t>County Supt. of Schools</t>
  </si>
  <si>
    <t>Director of Tax Equal.</t>
  </si>
  <si>
    <t>Buildings and Grounds</t>
  </si>
  <si>
    <t>Elections</t>
  </si>
  <si>
    <t>Unemployment Ins.</t>
  </si>
  <si>
    <t>Risk Coordinator</t>
  </si>
  <si>
    <t>Planning &amp; Zoning</t>
  </si>
  <si>
    <t>Oasis</t>
  </si>
  <si>
    <t>Publishing &amp; Printing</t>
  </si>
  <si>
    <t>Supplies &amp; Materials</t>
  </si>
  <si>
    <t>Vital Statistics</t>
  </si>
  <si>
    <t>Examination Fees</t>
  </si>
  <si>
    <t>Dues</t>
  </si>
  <si>
    <t>Property Insurance</t>
  </si>
  <si>
    <t>County Sheriff</t>
  </si>
  <si>
    <t>Dispatch</t>
  </si>
  <si>
    <t>Custody of Prisoners</t>
  </si>
  <si>
    <t>County Coroner</t>
  </si>
  <si>
    <t>Disaster Emergency Services</t>
  </si>
  <si>
    <t>County Physician</t>
  </si>
  <si>
    <t xml:space="preserve">Public Health Nurse </t>
  </si>
  <si>
    <t>Board of Health</t>
  </si>
  <si>
    <t>Princple</t>
  </si>
  <si>
    <t>Soil Conservation Service</t>
  </si>
  <si>
    <t>Hazardous Response Program</t>
  </si>
  <si>
    <t>Planning and Zoning</t>
  </si>
  <si>
    <t xml:space="preserve">Note 1-- Cash Reserve/Interim Fund (N.D.C.C. 57-15-27) Not to exceed 75% of the current year appropriation for all purposes other than for debt retirement and appropriations financed from Bond Sources. </t>
  </si>
  <si>
    <t>Fund XXXX</t>
  </si>
  <si>
    <t>Insurance</t>
  </si>
  <si>
    <t>Telephone</t>
  </si>
  <si>
    <t>Prior Years Taxes - Delinquent</t>
  </si>
  <si>
    <t>Mobile Home Taxes</t>
  </si>
  <si>
    <t>Estate Taxes</t>
  </si>
  <si>
    <t>Penalty and Interest</t>
  </si>
  <si>
    <t>Beer and Liquor Licenses</t>
  </si>
  <si>
    <t>Dog Licenses</t>
  </si>
  <si>
    <t>Raffle &amp; Peddlers Permits</t>
  </si>
  <si>
    <t>Building Permits</t>
  </si>
  <si>
    <t>Fireworks Permits</t>
  </si>
  <si>
    <t>State Grants - Computer</t>
  </si>
  <si>
    <t>Federal Payments in Lieu of Taxes</t>
  </si>
  <si>
    <t>Oil and Gas Production</t>
  </si>
  <si>
    <t>State Payment</t>
  </si>
  <si>
    <t>Veterans Credit</t>
  </si>
  <si>
    <t>Note: If additional rows are needed, insert rows and link to fund name on added worksheet</t>
  </si>
  <si>
    <t>Revenue</t>
  </si>
  <si>
    <t>Note 1 - Line 4 is currently a formula. If a better estimate at the time of preparing the budget is available, the County Auditor can modify the formula. If modified, ensure the estimate is for all cash and investments in the fund and that the County maintains proper support for the estimate.</t>
  </si>
  <si>
    <t xml:space="preserve">RESOURCES </t>
  </si>
  <si>
    <t xml:space="preserve">APPROPRIATION </t>
  </si>
  <si>
    <t>Fund Balance</t>
  </si>
  <si>
    <t>Estimated Fund Balance Line 6 minus 1c</t>
  </si>
  <si>
    <t>Other Levy Funds</t>
  </si>
  <si>
    <t>Non-Levy Funds</t>
  </si>
  <si>
    <t xml:space="preserve">DEBT SERVICE FUNDS: </t>
  </si>
  <si>
    <t>OTHER COUNTY LEVIES:</t>
  </si>
  <si>
    <t>COUNTY OFFICIALS</t>
  </si>
  <si>
    <t>Chairman</t>
  </si>
  <si>
    <t>Vice-Chairman</t>
  </si>
  <si>
    <t>Commissioner</t>
  </si>
  <si>
    <t>County Auditor</t>
  </si>
  <si>
    <t>Recorder's Office</t>
  </si>
  <si>
    <t>Superintendent of Schools</t>
  </si>
  <si>
    <t>Enter Name</t>
  </si>
  <si>
    <t>County Treasurer</t>
  </si>
  <si>
    <t>Current</t>
  </si>
  <si>
    <t>Fund XXX</t>
  </si>
  <si>
    <t>SR Example Fund 1</t>
  </si>
  <si>
    <t>DS Example Fund 1</t>
  </si>
  <si>
    <t>OCL Example Fund 1</t>
  </si>
  <si>
    <t>NLF Example Fund 1</t>
  </si>
  <si>
    <t>SR Example Fund 2</t>
  </si>
  <si>
    <t>SR Example Fund 3</t>
  </si>
  <si>
    <t>SR Example Fund 4</t>
  </si>
  <si>
    <t>SR Example Fund 5</t>
  </si>
  <si>
    <t>SR Example Fund 6</t>
  </si>
  <si>
    <t>SR Example Fund 7</t>
  </si>
  <si>
    <t>SR Example Fund 8</t>
  </si>
  <si>
    <t>SR Example Fund 9</t>
  </si>
  <si>
    <t>SR Example Fund 10</t>
  </si>
  <si>
    <t>SR Example Fund 11</t>
  </si>
  <si>
    <t>SR Example Fund 12</t>
  </si>
  <si>
    <t>SR Example Fund 13</t>
  </si>
  <si>
    <t>SR Example Fund 14</t>
  </si>
  <si>
    <t>SR Example Fund 15</t>
  </si>
  <si>
    <t>DS Example Fund 2</t>
  </si>
  <si>
    <t>DS Example Fund 3</t>
  </si>
  <si>
    <t>DS Example Fund 4</t>
  </si>
  <si>
    <t>DS Example Fund 5</t>
  </si>
  <si>
    <t>DS Example Fund 6</t>
  </si>
  <si>
    <t>DS Example Fund 7</t>
  </si>
  <si>
    <t>DS Example Fund 8</t>
  </si>
  <si>
    <t>DS Example Fund 9</t>
  </si>
  <si>
    <t>DS Example Fund 10</t>
  </si>
  <si>
    <t>OCL Example Fund 2</t>
  </si>
  <si>
    <t>OCL Example Fund 3</t>
  </si>
  <si>
    <t>OCL Example Fund 9</t>
  </si>
  <si>
    <t>OCL Example Fund 10</t>
  </si>
  <si>
    <t>OCL Example Fund 8</t>
  </si>
  <si>
    <t>OCL Example Fund 7</t>
  </si>
  <si>
    <t>OCL Example Fund 6</t>
  </si>
  <si>
    <t>OCL Example Fund 5</t>
  </si>
  <si>
    <t>OCL Example Fund 4</t>
  </si>
  <si>
    <t>NLF Example Fund 2</t>
  </si>
  <si>
    <t>NLF Example Fund 3</t>
  </si>
  <si>
    <t>NLF Example Fund 4</t>
  </si>
  <si>
    <t>NLF Example Fund 5</t>
  </si>
  <si>
    <t>NLF Example Fund 6</t>
  </si>
  <si>
    <t>NLF Example Fund 7</t>
  </si>
  <si>
    <t>NLF Example Fund 8</t>
  </si>
  <si>
    <t>NLF Example Fund 9</t>
  </si>
  <si>
    <t>NLF Example Fund 10</t>
  </si>
  <si>
    <t>Budget File Tips</t>
  </si>
  <si>
    <t>If you don't need all of the funds that are available you can do the following:</t>
  </si>
  <si>
    <t>A</t>
  </si>
  <si>
    <t>Right click the tabs you don't need and select "hide"</t>
  </si>
  <si>
    <t>B</t>
  </si>
  <si>
    <t>In the "Summary" tab, select the rows you don't need and hide. (you can also delete if you think they will never be used)</t>
  </si>
  <si>
    <t>If you wish to add funds proceed with the following:</t>
  </si>
  <si>
    <t>Right click one of the sets of category that you want</t>
  </si>
  <si>
    <t>Select Move or Copy</t>
  </si>
  <si>
    <t>C</t>
  </si>
  <si>
    <t>Check the box for "create a copy"</t>
  </si>
  <si>
    <t>D</t>
  </si>
  <si>
    <t>Select in the list shown for all tabs where you would like the new set to follow</t>
  </si>
  <si>
    <t>E</t>
  </si>
  <si>
    <t>Update the tab names for both tabs which will update the formulas within the first tab of the set of two</t>
  </si>
  <si>
    <t>F</t>
  </si>
  <si>
    <t>G</t>
  </si>
  <si>
    <t>Row H will need a link to the new worksheet that you created for the levy amount (see other rows for an example)</t>
  </si>
  <si>
    <t>Add a row in the "Summary" tab for the catergory you want to add to</t>
  </si>
  <si>
    <t>You will have to add page numbers for your own file</t>
  </si>
  <si>
    <t>Make sure you update the budget year on tab "TOC", cell D2 ( updates will be automatic in various tabs)</t>
  </si>
  <si>
    <t>X - X</t>
  </si>
  <si>
    <t>When you are finished with the file, you can un-highlight the blue cells for printing if you wish</t>
  </si>
  <si>
    <t>If you want to set the print area different for the various tabs, feel free to change</t>
  </si>
  <si>
    <t>Note that blue cells are there for you to update and non-blue cells typcially are formulas(excepton is the cash and investments amount)</t>
  </si>
  <si>
    <t>You are able to update the revenue and expenditure categories for your line items if necessary (they are just examples)</t>
  </si>
  <si>
    <t>Ensuing Budgeted Transfers Out</t>
  </si>
  <si>
    <t>Current Budgeted Transfers Out</t>
  </si>
  <si>
    <t>Year End Fund Balance Estimate</t>
  </si>
  <si>
    <t>I hereby certify that the foregoing budget for the Year Ending December 31, XXXX was adopted by the Board of County Commissioners on the (Enter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</si>
</sst>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General_)"/>
    <numFmt numFmtId="165" formatCode="_(* #,##0_);_(* \(#,##0\);_(* &quot;-&quot;??_);_(@_)"/>
  </numFmts>
  <fonts count="36" x14ac:knownFonts="1">
    <font>
      <sz val="12"/>
      <name val="Helv"/>
    </font>
    <font>
      <sz val="10"/>
      <name val="Arial"/>
      <family val="2"/>
    </font>
    <font>
      <sz val="18"/>
      <name val="Helv"/>
    </font>
    <font>
      <sz val="24"/>
      <name val="Helv"/>
    </font>
    <font>
      <sz val="12"/>
      <name val="Helv"/>
    </font>
    <font>
      <sz val="12"/>
      <name val="Arial"/>
      <family val="2"/>
    </font>
    <font>
      <sz val="22"/>
      <name val="Arial"/>
      <family val="2"/>
    </font>
    <font>
      <sz val="18"/>
      <name val="Arial"/>
      <family val="2"/>
    </font>
    <font>
      <sz val="20"/>
      <name val="Arial"/>
      <family val="2"/>
    </font>
    <font>
      <u/>
      <sz val="12"/>
      <name val="Arial"/>
      <family val="2"/>
    </font>
    <font>
      <b/>
      <sz val="12"/>
      <name val="Arial"/>
      <family val="2"/>
    </font>
    <font>
      <sz val="20"/>
      <name val="Helv"/>
    </font>
    <font>
      <b/>
      <sz val="18"/>
      <name val="Arial"/>
      <family val="2"/>
    </font>
    <font>
      <b/>
      <sz val="18"/>
      <name val="Helv"/>
    </font>
    <font>
      <b/>
      <sz val="20"/>
      <name val="Arial"/>
      <family val="2"/>
    </font>
    <font>
      <sz val="14"/>
      <name val="Arial"/>
      <family val="2"/>
    </font>
    <font>
      <sz val="9"/>
      <color indexed="81"/>
      <name val="Tahoma"/>
      <charset val="1"/>
    </font>
    <font>
      <sz val="10"/>
      <color theme="1"/>
      <name val="Arial"/>
      <family val="2"/>
    </font>
    <font>
      <b/>
      <sz val="10"/>
      <color theme="1"/>
      <name val="Arial"/>
      <family val="2"/>
    </font>
    <font>
      <sz val="9"/>
      <color indexed="81"/>
      <name val="Tahoma"/>
      <family val="2"/>
    </font>
    <font>
      <b/>
      <sz val="14"/>
      <name val="Arial"/>
      <family val="2"/>
    </font>
    <font>
      <b/>
      <sz val="11"/>
      <name val="Arial"/>
      <family val="2"/>
    </font>
    <font>
      <u/>
      <sz val="12"/>
      <color theme="10"/>
      <name val="Helv"/>
    </font>
    <font>
      <sz val="11"/>
      <name val="Arial"/>
      <family val="2"/>
    </font>
    <font>
      <b/>
      <sz val="16"/>
      <name val="Arial"/>
      <family val="2"/>
    </font>
    <font>
      <b/>
      <i/>
      <sz val="30"/>
      <name val="Arial"/>
      <family val="2"/>
    </font>
    <font>
      <b/>
      <i/>
      <sz val="12"/>
      <name val="Helv"/>
    </font>
    <font>
      <b/>
      <sz val="10"/>
      <name val="Arial"/>
      <family val="2"/>
    </font>
    <font>
      <b/>
      <sz val="24"/>
      <name val="Arial"/>
      <family val="2"/>
    </font>
    <font>
      <b/>
      <sz val="24"/>
      <name val="Helv"/>
    </font>
    <font>
      <sz val="8"/>
      <name val="Helv"/>
    </font>
    <font>
      <b/>
      <u/>
      <sz val="12"/>
      <name val="Arial"/>
      <family val="2"/>
    </font>
    <font>
      <i/>
      <sz val="20"/>
      <name val="Arial"/>
      <family val="2"/>
    </font>
    <font>
      <i/>
      <sz val="20"/>
      <name val="Helv"/>
    </font>
    <font>
      <i/>
      <sz val="18"/>
      <name val="Arial"/>
      <family val="2"/>
    </font>
    <font>
      <i/>
      <sz val="18"/>
      <name val="Helv"/>
    </font>
  </fonts>
  <fills count="3">
    <fill>
      <patternFill patternType="none"/>
    </fill>
    <fill>
      <patternFill patternType="gray125"/>
    </fill>
    <fill>
      <patternFill patternType="solid">
        <fgColor theme="3" tint="0.79998168889431442"/>
        <bgColor indexed="64"/>
      </patternFill>
    </fill>
  </fills>
  <borders count="58">
    <border>
      <left/>
      <right/>
      <top/>
      <bottom/>
      <diagonal/>
    </border>
    <border>
      <left/>
      <right/>
      <top style="thin">
        <color indexed="8"/>
      </top>
      <bottom/>
      <diagonal/>
    </border>
    <border>
      <left/>
      <right/>
      <top style="double">
        <color indexed="8"/>
      </top>
      <bottom/>
      <diagonal/>
    </border>
    <border>
      <left/>
      <right/>
      <top/>
      <bottom style="thin">
        <color indexed="8"/>
      </bottom>
      <diagonal/>
    </border>
    <border>
      <left style="thin">
        <color indexed="8"/>
      </left>
      <right/>
      <top style="thin">
        <color indexed="8"/>
      </top>
      <bottom/>
      <diagonal/>
    </border>
    <border>
      <left style="thin">
        <color indexed="8"/>
      </left>
      <right/>
      <top/>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8"/>
      </top>
      <bottom/>
      <diagonal/>
    </border>
    <border>
      <left style="thin">
        <color indexed="64"/>
      </left>
      <right/>
      <top/>
      <bottom/>
      <diagonal/>
    </border>
    <border>
      <left style="thin">
        <color indexed="64"/>
      </left>
      <right style="thin">
        <color indexed="8"/>
      </right>
      <top style="thin">
        <color indexed="8"/>
      </top>
      <bottom/>
      <diagonal/>
    </border>
    <border>
      <left style="thin">
        <color indexed="64"/>
      </left>
      <right style="thin">
        <color indexed="8"/>
      </right>
      <top style="thin">
        <color indexed="8"/>
      </top>
      <bottom style="thin">
        <color indexed="8"/>
      </bottom>
      <diagonal/>
    </border>
    <border>
      <left style="thin">
        <color indexed="64"/>
      </left>
      <right/>
      <top style="double">
        <color indexed="64"/>
      </top>
      <bottom style="medium">
        <color indexed="64"/>
      </bottom>
      <diagonal/>
    </border>
    <border>
      <left style="thin">
        <color indexed="64"/>
      </left>
      <right style="thin">
        <color indexed="8"/>
      </right>
      <top/>
      <bottom style="thin">
        <color indexed="8"/>
      </bottom>
      <diagonal/>
    </border>
    <border>
      <left/>
      <right style="thin">
        <color indexed="8"/>
      </right>
      <top/>
      <bottom/>
      <diagonal/>
    </border>
    <border>
      <left style="thin">
        <color indexed="64"/>
      </left>
      <right style="thin">
        <color indexed="8"/>
      </right>
      <top/>
      <bottom/>
      <diagonal/>
    </border>
    <border>
      <left style="thin">
        <color indexed="64"/>
      </left>
      <right/>
      <top style="thin">
        <color indexed="8"/>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thin">
        <color indexed="64"/>
      </top>
      <bottom style="thin">
        <color indexed="8"/>
      </bottom>
      <diagonal/>
    </border>
    <border>
      <left/>
      <right style="thin">
        <color indexed="8"/>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8"/>
      </left>
      <right/>
      <top style="thin">
        <color indexed="64"/>
      </top>
      <bottom style="thin">
        <color indexed="8"/>
      </bottom>
      <diagonal/>
    </border>
    <border>
      <left style="thin">
        <color indexed="8"/>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8"/>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top style="thin">
        <color indexed="64"/>
      </top>
      <bottom style="double">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8"/>
      </left>
      <right style="thin">
        <color indexed="64"/>
      </right>
      <top style="thin">
        <color indexed="8"/>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style="thin">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bottom/>
      <diagonal/>
    </border>
    <border>
      <left style="thin">
        <color indexed="64"/>
      </left>
      <right style="thin">
        <color indexed="64"/>
      </right>
      <top style="thin">
        <color indexed="64"/>
      </top>
      <bottom style="thin">
        <color indexed="8"/>
      </bottom>
      <diagonal/>
    </border>
    <border>
      <left style="thin">
        <color indexed="64"/>
      </left>
      <right style="thin">
        <color indexed="64"/>
      </right>
      <top/>
      <bottom style="thin">
        <color indexed="64"/>
      </bottom>
      <diagonal/>
    </border>
    <border>
      <left/>
      <right style="thin">
        <color indexed="8"/>
      </right>
      <top style="thin">
        <color indexed="64"/>
      </top>
      <bottom style="thin">
        <color indexed="64"/>
      </bottom>
      <diagonal/>
    </border>
    <border>
      <left style="thin">
        <color indexed="8"/>
      </left>
      <right style="thin">
        <color indexed="64"/>
      </right>
      <top/>
      <bottom style="thin">
        <color indexed="64"/>
      </bottom>
      <diagonal/>
    </border>
  </borders>
  <cellStyleXfs count="8">
    <xf numFmtId="164" fontId="0" fillId="0" borderId="0"/>
    <xf numFmtId="44" fontId="1" fillId="0" borderId="0" applyFont="0" applyFill="0" applyBorder="0" applyAlignment="0" applyProtection="0"/>
    <xf numFmtId="0" fontId="2" fillId="0" borderId="0"/>
    <xf numFmtId="0" fontId="3" fillId="0" borderId="0"/>
    <xf numFmtId="43" fontId="4" fillId="0" borderId="0" applyFont="0" applyFill="0" applyBorder="0" applyAlignment="0" applyProtection="0"/>
    <xf numFmtId="9" fontId="4" fillId="0" borderId="0" applyFont="0" applyFill="0" applyBorder="0" applyAlignment="0" applyProtection="0"/>
    <xf numFmtId="0" fontId="17" fillId="0" borderId="0"/>
    <xf numFmtId="164" fontId="22" fillId="0" borderId="0" applyNumberFormat="0" applyFill="0" applyBorder="0" applyAlignment="0" applyProtection="0"/>
  </cellStyleXfs>
  <cellXfs count="301">
    <xf numFmtId="164" fontId="0" fillId="0" borderId="0" xfId="0"/>
    <xf numFmtId="164" fontId="5" fillId="0" borderId="1" xfId="0" applyNumberFormat="1" applyFont="1" applyBorder="1" applyProtection="1"/>
    <xf numFmtId="164" fontId="5" fillId="0" borderId="4" xfId="0" applyNumberFormat="1" applyFont="1" applyBorder="1" applyAlignment="1" applyProtection="1">
      <alignment horizontal="center"/>
    </xf>
    <xf numFmtId="164" fontId="5" fillId="0" borderId="26" xfId="0" applyNumberFormat="1" applyFont="1" applyBorder="1" applyProtection="1"/>
    <xf numFmtId="164" fontId="5" fillId="0" borderId="1" xfId="0" applyNumberFormat="1" applyFont="1" applyBorder="1" applyAlignment="1" applyProtection="1">
      <alignment horizontal="center"/>
    </xf>
    <xf numFmtId="164" fontId="5" fillId="0" borderId="5" xfId="0" applyNumberFormat="1" applyFont="1" applyBorder="1" applyAlignment="1" applyProtection="1">
      <alignment horizontal="center"/>
    </xf>
    <xf numFmtId="164" fontId="5" fillId="0" borderId="27" xfId="0" applyNumberFormat="1" applyFont="1" applyBorder="1" applyAlignment="1" applyProtection="1">
      <alignment horizontal="center"/>
    </xf>
    <xf numFmtId="164" fontId="5" fillId="0" borderId="0" xfId="0" applyNumberFormat="1" applyFont="1" applyAlignment="1" applyProtection="1">
      <alignment horizontal="center"/>
    </xf>
    <xf numFmtId="164" fontId="5" fillId="0" borderId="27" xfId="0" quotePrefix="1" applyNumberFormat="1" applyFont="1" applyBorder="1" applyAlignment="1" applyProtection="1">
      <alignment horizontal="center"/>
    </xf>
    <xf numFmtId="164" fontId="5" fillId="0" borderId="0" xfId="0" applyNumberFormat="1" applyFont="1" applyAlignment="1" applyProtection="1">
      <alignment horizontal="left"/>
    </xf>
    <xf numFmtId="164" fontId="5" fillId="0" borderId="0" xfId="0" applyFont="1"/>
    <xf numFmtId="164" fontId="7" fillId="0" borderId="0" xfId="0" applyNumberFormat="1" applyFont="1" applyAlignment="1" applyProtection="1">
      <alignment horizontal="left"/>
    </xf>
    <xf numFmtId="164" fontId="5" fillId="0" borderId="0" xfId="0" applyNumberFormat="1" applyFont="1" applyBorder="1" applyProtection="1"/>
    <xf numFmtId="164" fontId="5" fillId="0" borderId="2" xfId="0" applyNumberFormat="1" applyFont="1" applyBorder="1" applyProtection="1"/>
    <xf numFmtId="7" fontId="5" fillId="0" borderId="0" xfId="0" applyNumberFormat="1" applyFont="1" applyProtection="1"/>
    <xf numFmtId="43" fontId="5" fillId="0" borderId="0" xfId="4" applyFont="1"/>
    <xf numFmtId="164" fontId="5" fillId="0" borderId="0" xfId="0" applyFont="1" applyAlignment="1">
      <alignment horizontal="center"/>
    </xf>
    <xf numFmtId="164" fontId="5" fillId="0" borderId="0" xfId="0" applyFont="1" applyAlignment="1">
      <alignment horizontal="left"/>
    </xf>
    <xf numFmtId="164" fontId="7" fillId="0" borderId="0" xfId="0" applyFont="1"/>
    <xf numFmtId="164" fontId="10" fillId="0" borderId="0" xfId="0" applyFont="1"/>
    <xf numFmtId="164" fontId="5" fillId="0" borderId="0" xfId="0" quotePrefix="1" applyNumberFormat="1" applyFont="1" applyAlignment="1" applyProtection="1">
      <alignment horizontal="left"/>
    </xf>
    <xf numFmtId="164" fontId="10" fillId="0" borderId="0" xfId="0" applyNumberFormat="1" applyFont="1" applyAlignment="1" applyProtection="1">
      <alignment horizontal="left"/>
    </xf>
    <xf numFmtId="43" fontId="5" fillId="0" borderId="3" xfId="0" applyNumberFormat="1" applyFont="1" applyBorder="1" applyProtection="1"/>
    <xf numFmtId="43" fontId="5" fillId="0" borderId="3" xfId="4" applyFont="1" applyBorder="1" applyProtection="1"/>
    <xf numFmtId="43" fontId="5" fillId="0" borderId="0" xfId="4" applyFont="1" applyProtection="1"/>
    <xf numFmtId="43" fontId="5" fillId="0" borderId="1" xfId="4" applyFont="1" applyBorder="1" applyProtection="1"/>
    <xf numFmtId="44" fontId="5" fillId="0" borderId="1" xfId="1" applyFont="1" applyBorder="1" applyProtection="1"/>
    <xf numFmtId="43" fontId="5" fillId="0" borderId="10" xfId="4" applyFont="1" applyBorder="1" applyProtection="1"/>
    <xf numFmtId="164" fontId="5" fillId="0" borderId="0" xfId="0" applyFont="1" applyBorder="1"/>
    <xf numFmtId="164" fontId="10" fillId="0" borderId="30" xfId="0" applyNumberFormat="1" applyFont="1" applyBorder="1" applyProtection="1"/>
    <xf numFmtId="164" fontId="5" fillId="0" borderId="22" xfId="0" applyNumberFormat="1" applyFont="1" applyBorder="1" applyAlignment="1" applyProtection="1">
      <alignment horizontal="centerContinuous"/>
    </xf>
    <xf numFmtId="164" fontId="5" fillId="0" borderId="23" xfId="0" applyFont="1" applyBorder="1" applyAlignment="1">
      <alignment horizontal="centerContinuous"/>
    </xf>
    <xf numFmtId="164" fontId="5" fillId="0" borderId="5" xfId="0" applyNumberFormat="1" applyFont="1" applyBorder="1" applyProtection="1"/>
    <xf numFmtId="164" fontId="5" fillId="0" borderId="14" xfId="0" applyNumberFormat="1" applyFont="1" applyBorder="1" applyAlignment="1" applyProtection="1">
      <alignment horizontal="centerContinuous"/>
    </xf>
    <xf numFmtId="164" fontId="5" fillId="0" borderId="24" xfId="0" applyFont="1" applyBorder="1" applyAlignment="1">
      <alignment horizontal="centerContinuous"/>
    </xf>
    <xf numFmtId="164" fontId="5" fillId="0" borderId="32" xfId="0" applyNumberFormat="1" applyFont="1" applyBorder="1" applyAlignment="1" applyProtection="1">
      <alignment horizontal="center"/>
    </xf>
    <xf numFmtId="164" fontId="5" fillId="0" borderId="25" xfId="0" applyNumberFormat="1" applyFont="1" applyBorder="1" applyAlignment="1" applyProtection="1">
      <alignment horizontal="centerContinuous"/>
    </xf>
    <xf numFmtId="164" fontId="5" fillId="0" borderId="29" xfId="0" applyFont="1" applyBorder="1" applyAlignment="1">
      <alignment horizontal="centerContinuous"/>
    </xf>
    <xf numFmtId="164" fontId="5" fillId="0" borderId="5" xfId="0" applyNumberFormat="1" applyFont="1" applyBorder="1" applyAlignment="1" applyProtection="1">
      <alignment horizontal="right"/>
    </xf>
    <xf numFmtId="44" fontId="5" fillId="0" borderId="4" xfId="1" applyFont="1" applyBorder="1" applyProtection="1"/>
    <xf numFmtId="44" fontId="5" fillId="0" borderId="26" xfId="1" applyFont="1" applyBorder="1" applyProtection="1"/>
    <xf numFmtId="44" fontId="5" fillId="0" borderId="7" xfId="1" applyFont="1" applyBorder="1" applyProtection="1"/>
    <xf numFmtId="44" fontId="5" fillId="0" borderId="9" xfId="1" applyFont="1" applyBorder="1" applyProtection="1"/>
    <xf numFmtId="164" fontId="14" fillId="0" borderId="0" xfId="0" applyFont="1" applyAlignment="1">
      <alignment horizontal="left"/>
    </xf>
    <xf numFmtId="164" fontId="15" fillId="0" borderId="0" xfId="0" applyFont="1" applyAlignment="1">
      <alignment horizontal="right"/>
    </xf>
    <xf numFmtId="164" fontId="15" fillId="0" borderId="0" xfId="0" applyFont="1" applyAlignment="1">
      <alignment horizontal="center"/>
    </xf>
    <xf numFmtId="164" fontId="5" fillId="0" borderId="0" xfId="0" applyFont="1" applyFill="1"/>
    <xf numFmtId="164" fontId="5" fillId="0" borderId="30" xfId="0" applyFont="1" applyBorder="1"/>
    <xf numFmtId="164" fontId="5" fillId="0" borderId="0" xfId="0" applyFont="1" applyAlignment="1">
      <alignment vertical="top"/>
    </xf>
    <xf numFmtId="164" fontId="10" fillId="0" borderId="0" xfId="0" applyFont="1" applyFill="1"/>
    <xf numFmtId="164" fontId="5" fillId="0" borderId="0" xfId="0" applyFont="1" applyAlignment="1">
      <alignment wrapText="1"/>
    </xf>
    <xf numFmtId="164" fontId="5" fillId="0" borderId="0" xfId="0" applyFont="1" applyAlignment="1">
      <alignment wrapText="1"/>
    </xf>
    <xf numFmtId="43" fontId="5" fillId="0" borderId="0" xfId="4" applyFont="1" applyFill="1"/>
    <xf numFmtId="43" fontId="5" fillId="0" borderId="10" xfId="4" applyFont="1" applyFill="1" applyBorder="1"/>
    <xf numFmtId="164" fontId="20" fillId="0" borderId="0" xfId="0" applyFont="1" applyAlignment="1">
      <alignment horizontal="right"/>
    </xf>
    <xf numFmtId="164" fontId="20" fillId="0" borderId="0" xfId="0" applyFont="1" applyAlignment="1">
      <alignment horizontal="center"/>
    </xf>
    <xf numFmtId="164" fontId="15" fillId="0" borderId="0" xfId="0" applyFont="1"/>
    <xf numFmtId="164" fontId="5" fillId="0" borderId="4" xfId="0" applyNumberFormat="1" applyFont="1" applyBorder="1" applyProtection="1"/>
    <xf numFmtId="7" fontId="5" fillId="0" borderId="4" xfId="0" applyNumberFormat="1" applyFont="1" applyBorder="1" applyProtection="1"/>
    <xf numFmtId="44" fontId="5" fillId="0" borderId="8" xfId="1" applyFont="1" applyBorder="1" applyProtection="1"/>
    <xf numFmtId="164" fontId="5" fillId="0" borderId="0" xfId="0" applyNumberFormat="1" applyFont="1" applyBorder="1" applyAlignment="1" applyProtection="1">
      <alignment horizontal="left"/>
    </xf>
    <xf numFmtId="7" fontId="5" fillId="0" borderId="0" xfId="0" applyNumberFormat="1" applyFont="1" applyBorder="1" applyProtection="1"/>
    <xf numFmtId="164" fontId="5" fillId="0" borderId="0" xfId="0" applyNumberFormat="1" applyFont="1" applyBorder="1" applyAlignment="1" applyProtection="1">
      <alignment horizontal="right"/>
    </xf>
    <xf numFmtId="164" fontId="5" fillId="0" borderId="5" xfId="0" quotePrefix="1" applyNumberFormat="1" applyFont="1" applyBorder="1" applyAlignment="1" applyProtection="1">
      <alignment horizontal="right"/>
    </xf>
    <xf numFmtId="44" fontId="5" fillId="0" borderId="11" xfId="1" applyFont="1" applyBorder="1" applyProtection="1"/>
    <xf numFmtId="7" fontId="5" fillId="0" borderId="5" xfId="0" applyNumberFormat="1" applyFont="1" applyBorder="1" applyProtection="1"/>
    <xf numFmtId="44" fontId="5" fillId="0" borderId="12" xfId="1" applyFont="1" applyBorder="1"/>
    <xf numFmtId="7" fontId="5" fillId="0" borderId="1" xfId="0" applyNumberFormat="1" applyFont="1" applyBorder="1" applyProtection="1"/>
    <xf numFmtId="164" fontId="5" fillId="0" borderId="13" xfId="0" applyNumberFormat="1" applyFont="1" applyBorder="1" applyAlignment="1" applyProtection="1">
      <alignment horizontal="center"/>
    </xf>
    <xf numFmtId="164" fontId="5" fillId="0" borderId="14" xfId="0" applyNumberFormat="1" applyFont="1" applyBorder="1" applyAlignment="1" applyProtection="1">
      <alignment horizontal="center"/>
    </xf>
    <xf numFmtId="7" fontId="5" fillId="0" borderId="18" xfId="0" applyNumberFormat="1" applyFont="1" applyBorder="1" applyProtection="1"/>
    <xf numFmtId="7" fontId="5" fillId="0" borderId="19" xfId="0" applyNumberFormat="1" applyFont="1" applyBorder="1" applyProtection="1"/>
    <xf numFmtId="7" fontId="5" fillId="0" borderId="20" xfId="0" applyNumberFormat="1" applyFont="1" applyBorder="1" applyProtection="1"/>
    <xf numFmtId="44" fontId="5" fillId="0" borderId="17" xfId="1" applyFont="1" applyBorder="1" applyProtection="1"/>
    <xf numFmtId="164" fontId="5" fillId="0" borderId="14" xfId="0" applyNumberFormat="1" applyFont="1" applyBorder="1" applyProtection="1"/>
    <xf numFmtId="164" fontId="5" fillId="0" borderId="14" xfId="0" applyFont="1" applyBorder="1"/>
    <xf numFmtId="7" fontId="5" fillId="0" borderId="0" xfId="0" applyNumberFormat="1" applyFont="1" applyFill="1" applyBorder="1" applyProtection="1"/>
    <xf numFmtId="44" fontId="5" fillId="0" borderId="13" xfId="1" applyFont="1" applyBorder="1" applyProtection="1"/>
    <xf numFmtId="7" fontId="5" fillId="0" borderId="13" xfId="0" applyNumberFormat="1" applyFont="1" applyBorder="1" applyProtection="1"/>
    <xf numFmtId="43" fontId="5" fillId="0" borderId="13" xfId="4" applyFont="1" applyBorder="1" applyProtection="1"/>
    <xf numFmtId="7" fontId="5" fillId="0" borderId="11" xfId="0" applyNumberFormat="1" applyFont="1" applyBorder="1" applyProtection="1"/>
    <xf numFmtId="164" fontId="5" fillId="0" borderId="13" xfId="0" applyNumberFormat="1" applyFont="1" applyBorder="1" applyProtection="1"/>
    <xf numFmtId="44" fontId="5" fillId="0" borderId="13" xfId="0" applyNumberFormat="1" applyFont="1" applyBorder="1" applyProtection="1"/>
    <xf numFmtId="44" fontId="5" fillId="0" borderId="21" xfId="1" applyFont="1" applyBorder="1" applyProtection="1"/>
    <xf numFmtId="164" fontId="5" fillId="0" borderId="0" xfId="0" quotePrefix="1" applyNumberFormat="1" applyFont="1" applyBorder="1" applyAlignment="1" applyProtection="1">
      <alignment horizontal="right"/>
    </xf>
    <xf numFmtId="164" fontId="22" fillId="0" borderId="0" xfId="7"/>
    <xf numFmtId="164" fontId="21" fillId="0" borderId="0" xfId="0" applyNumberFormat="1" applyFont="1" applyProtection="1"/>
    <xf numFmtId="164" fontId="23" fillId="0" borderId="0" xfId="0" applyNumberFormat="1" applyFont="1" applyProtection="1"/>
    <xf numFmtId="164" fontId="15" fillId="0" borderId="0" xfId="0" applyFont="1" applyBorder="1" applyAlignment="1">
      <alignment horizontal="center"/>
    </xf>
    <xf numFmtId="43" fontId="15" fillId="0" borderId="0" xfId="4" applyFont="1" applyBorder="1" applyAlignment="1">
      <alignment horizontal="center"/>
    </xf>
    <xf numFmtId="164" fontId="10" fillId="0" borderId="0" xfId="0" applyFont="1" applyBorder="1" applyAlignment="1">
      <alignment horizontal="center"/>
    </xf>
    <xf numFmtId="164" fontId="5" fillId="0" borderId="0" xfId="0" applyFont="1" applyAlignment="1">
      <alignment wrapText="1"/>
    </xf>
    <xf numFmtId="165" fontId="5" fillId="0" borderId="0" xfId="4" applyNumberFormat="1" applyFont="1" applyFill="1"/>
    <xf numFmtId="165" fontId="5" fillId="0" borderId="10" xfId="4" applyNumberFormat="1" applyFont="1" applyFill="1" applyBorder="1"/>
    <xf numFmtId="165" fontId="5" fillId="0" borderId="0" xfId="0" applyNumberFormat="1" applyFont="1" applyFill="1"/>
    <xf numFmtId="165" fontId="5" fillId="0" borderId="0" xfId="0" applyNumberFormat="1" applyFont="1"/>
    <xf numFmtId="165" fontId="5" fillId="0" borderId="11" xfId="1" applyNumberFormat="1" applyFont="1" applyBorder="1"/>
    <xf numFmtId="43" fontId="5" fillId="2" borderId="1" xfId="4" applyFont="1" applyFill="1" applyBorder="1" applyProtection="1">
      <protection locked="0"/>
    </xf>
    <xf numFmtId="43" fontId="5" fillId="2" borderId="0" xfId="4" applyFont="1" applyFill="1" applyProtection="1">
      <protection locked="0"/>
    </xf>
    <xf numFmtId="165" fontId="21" fillId="2" borderId="30" xfId="4" applyNumberFormat="1" applyFont="1" applyFill="1" applyBorder="1" applyProtection="1">
      <protection locked="0"/>
    </xf>
    <xf numFmtId="164" fontId="7" fillId="0" borderId="0" xfId="0" applyFont="1" applyAlignment="1" applyProtection="1">
      <alignment horizontal="right"/>
      <protection locked="0"/>
    </xf>
    <xf numFmtId="164" fontId="14" fillId="0" borderId="0" xfId="0" applyFont="1" applyProtection="1">
      <protection locked="0"/>
    </xf>
    <xf numFmtId="164" fontId="12" fillId="0" borderId="0" xfId="0" applyFont="1" applyAlignment="1" applyProtection="1">
      <alignment horizontal="left"/>
      <protection locked="0"/>
    </xf>
    <xf numFmtId="43" fontId="5" fillId="2" borderId="4" xfId="4" applyFont="1" applyFill="1" applyBorder="1" applyProtection="1">
      <protection locked="0"/>
    </xf>
    <xf numFmtId="43" fontId="5" fillId="2" borderId="26" xfId="4" applyFont="1" applyFill="1" applyBorder="1" applyProtection="1">
      <protection locked="0"/>
    </xf>
    <xf numFmtId="164" fontId="5" fillId="0" borderId="0" xfId="0" applyFont="1" applyProtection="1">
      <protection locked="0"/>
    </xf>
    <xf numFmtId="164" fontId="15" fillId="0" borderId="0" xfId="0" applyFont="1" applyAlignment="1" applyProtection="1">
      <alignment horizontal="right"/>
      <protection locked="0"/>
    </xf>
    <xf numFmtId="164" fontId="7" fillId="0" borderId="0" xfId="0" applyFont="1" applyProtection="1">
      <protection locked="0"/>
    </xf>
    <xf numFmtId="164" fontId="7" fillId="0" borderId="0" xfId="0" applyNumberFormat="1" applyFont="1" applyAlignment="1" applyProtection="1">
      <alignment horizontal="left"/>
      <protection locked="0"/>
    </xf>
    <xf numFmtId="164" fontId="20" fillId="0" borderId="0" xfId="0" applyFont="1" applyAlignment="1" applyProtection="1">
      <alignment horizontal="right"/>
      <protection locked="0"/>
    </xf>
    <xf numFmtId="164" fontId="20" fillId="2" borderId="11" xfId="0" applyFont="1" applyFill="1" applyBorder="1" applyAlignment="1" applyProtection="1">
      <alignment horizontal="center"/>
      <protection locked="0"/>
    </xf>
    <xf numFmtId="43" fontId="5" fillId="2" borderId="31" xfId="4" applyFont="1" applyFill="1" applyBorder="1" applyProtection="1">
      <protection locked="0"/>
    </xf>
    <xf numFmtId="43" fontId="5" fillId="2" borderId="28" xfId="4" applyFont="1" applyFill="1" applyBorder="1" applyProtection="1">
      <protection locked="0"/>
    </xf>
    <xf numFmtId="43" fontId="5" fillId="0" borderId="28" xfId="4" applyFont="1" applyFill="1" applyBorder="1" applyAlignment="1" applyProtection="1">
      <alignment horizontal="right"/>
    </xf>
    <xf numFmtId="43" fontId="5" fillId="2" borderId="16" xfId="4" applyFont="1" applyFill="1" applyBorder="1" applyProtection="1">
      <protection locked="0"/>
    </xf>
    <xf numFmtId="43" fontId="5" fillId="2" borderId="6" xfId="4" applyFont="1" applyFill="1" applyBorder="1" applyProtection="1">
      <protection locked="0"/>
    </xf>
    <xf numFmtId="43" fontId="5" fillId="2" borderId="15" xfId="4" applyFont="1" applyFill="1" applyBorder="1" applyProtection="1">
      <protection locked="0"/>
    </xf>
    <xf numFmtId="43" fontId="5" fillId="2" borderId="7" xfId="4" applyFont="1" applyFill="1" applyBorder="1" applyProtection="1">
      <protection locked="0"/>
    </xf>
    <xf numFmtId="43" fontId="5" fillId="2" borderId="13" xfId="4" applyFont="1" applyFill="1" applyBorder="1" applyProtection="1">
      <protection locked="0"/>
    </xf>
    <xf numFmtId="43" fontId="5" fillId="2" borderId="16" xfId="4" applyFont="1" applyFill="1" applyBorder="1" applyProtection="1"/>
    <xf numFmtId="43" fontId="5" fillId="2" borderId="6" xfId="4" applyFont="1" applyFill="1" applyBorder="1" applyProtection="1"/>
    <xf numFmtId="43" fontId="5" fillId="2" borderId="15" xfId="4" applyFont="1" applyFill="1" applyBorder="1" applyProtection="1"/>
    <xf numFmtId="43" fontId="5" fillId="2" borderId="11" xfId="4" applyFont="1" applyFill="1" applyBorder="1" applyProtection="1"/>
    <xf numFmtId="43" fontId="5" fillId="2" borderId="13" xfId="4" applyFont="1" applyFill="1" applyBorder="1" applyProtection="1"/>
    <xf numFmtId="164" fontId="7" fillId="0" borderId="0" xfId="0" applyFont="1" applyAlignment="1" applyProtection="1">
      <alignment horizontal="left"/>
      <protection locked="0"/>
    </xf>
    <xf numFmtId="164" fontId="15" fillId="0" borderId="0" xfId="0" applyFont="1" applyBorder="1" applyAlignment="1" applyProtection="1">
      <alignment horizontal="center"/>
      <protection locked="0"/>
    </xf>
    <xf numFmtId="164" fontId="15" fillId="0" borderId="0" xfId="0" applyFont="1" applyAlignment="1" applyProtection="1">
      <alignment horizontal="center"/>
      <protection locked="0"/>
    </xf>
    <xf numFmtId="43" fontId="5" fillId="2" borderId="11" xfId="4" applyFont="1" applyFill="1" applyBorder="1" applyAlignment="1" applyProtection="1">
      <alignment horizontal="right"/>
      <protection locked="0"/>
    </xf>
    <xf numFmtId="43" fontId="5" fillId="2" borderId="11" xfId="4" quotePrefix="1" applyFont="1" applyFill="1" applyBorder="1" applyAlignment="1" applyProtection="1">
      <alignment horizontal="right"/>
      <protection locked="0"/>
    </xf>
    <xf numFmtId="43" fontId="5" fillId="0" borderId="11" xfId="4" applyFont="1" applyFill="1" applyBorder="1" applyAlignment="1" applyProtection="1">
      <alignment horizontal="centerContinuous"/>
    </xf>
    <xf numFmtId="43" fontId="5" fillId="0" borderId="11" xfId="4" applyFont="1" applyFill="1" applyBorder="1" applyAlignment="1" applyProtection="1">
      <alignment horizontal="right"/>
    </xf>
    <xf numFmtId="44" fontId="5" fillId="0" borderId="35" xfId="1" applyFont="1" applyBorder="1" applyProtection="1"/>
    <xf numFmtId="44" fontId="5" fillId="0" borderId="36" xfId="1" applyFont="1" applyBorder="1" applyProtection="1"/>
    <xf numFmtId="43" fontId="5" fillId="2" borderId="35" xfId="4" applyFont="1" applyFill="1" applyBorder="1" applyProtection="1">
      <protection locked="0"/>
    </xf>
    <xf numFmtId="43" fontId="5" fillId="2" borderId="37" xfId="4" applyFont="1" applyFill="1" applyBorder="1" applyProtection="1">
      <protection locked="0"/>
    </xf>
    <xf numFmtId="43" fontId="5" fillId="2" borderId="38" xfId="4" applyFont="1" applyFill="1" applyBorder="1" applyAlignment="1" applyProtection="1">
      <alignment horizontal="right"/>
    </xf>
    <xf numFmtId="43" fontId="5" fillId="2" borderId="38" xfId="4" applyFont="1" applyFill="1" applyBorder="1" applyAlignment="1" applyProtection="1">
      <alignment horizontal="right"/>
      <protection locked="0"/>
    </xf>
    <xf numFmtId="43" fontId="5" fillId="2" borderId="11" xfId="4" applyFont="1" applyFill="1" applyBorder="1" applyAlignment="1" applyProtection="1">
      <alignment horizontal="centerContinuous"/>
      <protection locked="0"/>
    </xf>
    <xf numFmtId="43" fontId="5" fillId="0" borderId="38" xfId="4" applyFont="1" applyFill="1" applyBorder="1" applyAlignment="1" applyProtection="1">
      <alignment horizontal="right"/>
    </xf>
    <xf numFmtId="164" fontId="5" fillId="0" borderId="0" xfId="0" applyFont="1" applyAlignment="1">
      <alignment wrapText="1"/>
    </xf>
    <xf numFmtId="43" fontId="5" fillId="2" borderId="11" xfId="4" applyFont="1" applyFill="1" applyBorder="1" applyProtection="1">
      <protection locked="0"/>
    </xf>
    <xf numFmtId="43" fontId="5" fillId="2" borderId="14" xfId="4" applyFont="1" applyFill="1" applyBorder="1" applyProtection="1">
      <protection locked="0"/>
    </xf>
    <xf numFmtId="44" fontId="5" fillId="0" borderId="0" xfId="1" applyFont="1" applyBorder="1" applyProtection="1"/>
    <xf numFmtId="44" fontId="5" fillId="0" borderId="39" xfId="1" applyFont="1" applyBorder="1" applyProtection="1"/>
    <xf numFmtId="44" fontId="5" fillId="0" borderId="40" xfId="1" applyFont="1" applyBorder="1" applyProtection="1"/>
    <xf numFmtId="164" fontId="12" fillId="0" borderId="0" xfId="0" applyFont="1" applyAlignment="1" applyProtection="1">
      <alignment horizontal="center"/>
      <protection locked="0"/>
    </xf>
    <xf numFmtId="164" fontId="1" fillId="0" borderId="0" xfId="0" applyFont="1" applyProtection="1">
      <protection locked="0"/>
    </xf>
    <xf numFmtId="164" fontId="5" fillId="0" borderId="0" xfId="0" applyFont="1" applyAlignment="1" applyProtection="1">
      <alignment horizontal="center"/>
      <protection locked="0"/>
    </xf>
    <xf numFmtId="164" fontId="5" fillId="2" borderId="0" xfId="0" applyFont="1" applyFill="1" applyAlignment="1" applyProtection="1">
      <alignment horizontal="center"/>
      <protection locked="0"/>
    </xf>
    <xf numFmtId="164" fontId="5" fillId="0" borderId="0" xfId="0" applyFont="1" applyAlignment="1">
      <alignment vertical="top" wrapText="1"/>
    </xf>
    <xf numFmtId="164" fontId="27" fillId="0" borderId="0" xfId="0" applyFont="1" applyAlignment="1" applyProtection="1">
      <alignment horizontal="center"/>
      <protection locked="0"/>
    </xf>
    <xf numFmtId="164" fontId="24" fillId="0" borderId="0" xfId="0" applyFont="1" applyAlignment="1" applyProtection="1">
      <alignment horizontal="center"/>
      <protection locked="0"/>
    </xf>
    <xf numFmtId="164" fontId="9" fillId="0" borderId="0" xfId="0" applyFont="1" applyProtection="1">
      <protection locked="0"/>
    </xf>
    <xf numFmtId="164" fontId="5" fillId="0" borderId="0" xfId="0" applyFont="1" applyFill="1" applyProtection="1">
      <protection locked="0"/>
    </xf>
    <xf numFmtId="164" fontId="7" fillId="0" borderId="0" xfId="0" applyNumberFormat="1" applyFont="1" applyProtection="1">
      <protection locked="0"/>
    </xf>
    <xf numFmtId="164" fontId="12" fillId="0" borderId="0" xfId="0" applyNumberFormat="1" applyFont="1" applyAlignment="1" applyProtection="1">
      <alignment horizontal="center"/>
      <protection locked="0"/>
    </xf>
    <xf numFmtId="164" fontId="7" fillId="0" borderId="10" xfId="0" applyNumberFormat="1" applyFont="1" applyBorder="1" applyProtection="1">
      <protection locked="0"/>
    </xf>
    <xf numFmtId="164" fontId="12" fillId="0" borderId="10" xfId="0" applyNumberFormat="1" applyFont="1" applyBorder="1" applyAlignment="1" applyProtection="1">
      <alignment horizontal="left"/>
      <protection locked="0"/>
    </xf>
    <xf numFmtId="164" fontId="12" fillId="0" borderId="10" xfId="0" applyNumberFormat="1" applyFont="1" applyBorder="1" applyAlignment="1" applyProtection="1">
      <alignment horizontal="center"/>
      <protection locked="0"/>
    </xf>
    <xf numFmtId="164" fontId="7" fillId="0" borderId="0" xfId="0" applyNumberFormat="1" applyFont="1" applyAlignment="1" applyProtection="1">
      <alignment horizontal="center"/>
      <protection locked="0"/>
    </xf>
    <xf numFmtId="164" fontId="12" fillId="0" borderId="0" xfId="0" applyNumberFormat="1" applyFont="1" applyAlignment="1" applyProtection="1">
      <alignment horizontal="left"/>
      <protection locked="0"/>
    </xf>
    <xf numFmtId="164" fontId="7" fillId="0" borderId="0" xfId="0" applyNumberFormat="1" applyFont="1" applyBorder="1" applyProtection="1">
      <protection locked="0"/>
    </xf>
    <xf numFmtId="164" fontId="5" fillId="0" borderId="0" xfId="0" applyNumberFormat="1" applyFont="1" applyBorder="1" applyProtection="1">
      <protection locked="0"/>
    </xf>
    <xf numFmtId="164" fontId="12" fillId="0" borderId="0" xfId="0" applyNumberFormat="1" applyFont="1" applyBorder="1" applyProtection="1">
      <protection locked="0"/>
    </xf>
    <xf numFmtId="164" fontId="7" fillId="0" borderId="0" xfId="0" applyNumberFormat="1" applyFont="1" applyBorder="1" applyAlignment="1" applyProtection="1">
      <alignment horizontal="left"/>
      <protection locked="0"/>
    </xf>
    <xf numFmtId="164" fontId="7" fillId="0" borderId="0" xfId="0" applyNumberFormat="1" applyFont="1" applyFill="1" applyBorder="1" applyProtection="1">
      <protection locked="0"/>
    </xf>
    <xf numFmtId="164" fontId="6" fillId="0" borderId="0" xfId="0" applyNumberFormat="1" applyFont="1" applyProtection="1">
      <protection locked="0"/>
    </xf>
    <xf numFmtId="164" fontId="5" fillId="0" borderId="10" xfId="0" applyFont="1" applyBorder="1" applyProtection="1">
      <protection locked="0"/>
    </xf>
    <xf numFmtId="164" fontId="8" fillId="0" borderId="0" xfId="0" applyFont="1" applyProtection="1">
      <protection locked="0"/>
    </xf>
    <xf numFmtId="0" fontId="17" fillId="0" borderId="0" xfId="6" applyProtection="1">
      <protection locked="0"/>
    </xf>
    <xf numFmtId="0" fontId="18" fillId="0" borderId="0" xfId="6" applyFont="1" applyAlignment="1" applyProtection="1">
      <alignment horizontal="center"/>
      <protection locked="0"/>
    </xf>
    <xf numFmtId="0" fontId="18" fillId="0" borderId="0" xfId="6" applyFont="1" applyProtection="1">
      <protection locked="0"/>
    </xf>
    <xf numFmtId="0" fontId="17" fillId="0" borderId="0" xfId="6" applyAlignment="1" applyProtection="1">
      <alignment horizontal="center" vertical="center" wrapText="1"/>
      <protection locked="0"/>
    </xf>
    <xf numFmtId="0" fontId="18" fillId="0" borderId="0" xfId="6" applyFont="1" applyAlignment="1" applyProtection="1">
      <alignment horizontal="justify" vertical="center" wrapText="1"/>
      <protection locked="0"/>
    </xf>
    <xf numFmtId="0" fontId="17" fillId="0" borderId="0" xfId="6" applyAlignment="1" applyProtection="1">
      <alignment horizontal="justify" vertical="center" wrapText="1"/>
      <protection locked="0"/>
    </xf>
    <xf numFmtId="0" fontId="17" fillId="0" borderId="0" xfId="6" applyAlignment="1" applyProtection="1">
      <alignment horizontal="right" vertical="center" wrapText="1"/>
      <protection locked="0"/>
    </xf>
    <xf numFmtId="0" fontId="17" fillId="0" borderId="0" xfId="6" applyAlignment="1" applyProtection="1">
      <alignment horizontal="left" vertical="center" wrapText="1"/>
      <protection locked="0"/>
    </xf>
    <xf numFmtId="42" fontId="17" fillId="0" borderId="0" xfId="6" applyNumberFormat="1" applyAlignment="1" applyProtection="1">
      <alignment vertical="center"/>
      <protection locked="0"/>
    </xf>
    <xf numFmtId="41" fontId="17" fillId="0" borderId="0" xfId="6" applyNumberFormat="1" applyAlignment="1" applyProtection="1">
      <alignment vertical="center"/>
      <protection locked="0"/>
    </xf>
    <xf numFmtId="10" fontId="1" fillId="0" borderId="0" xfId="5" applyNumberFormat="1" applyFont="1" applyProtection="1">
      <protection locked="0"/>
    </xf>
    <xf numFmtId="10" fontId="17" fillId="0" borderId="0" xfId="6" applyNumberFormat="1" applyProtection="1">
      <protection locked="0"/>
    </xf>
    <xf numFmtId="0" fontId="17" fillId="0" borderId="0" xfId="6" applyAlignment="1" applyProtection="1">
      <alignment horizontal="left" vertical="center" wrapText="1" indent="2"/>
      <protection locked="0"/>
    </xf>
    <xf numFmtId="0" fontId="1" fillId="0" borderId="0" xfId="0" applyNumberFormat="1" applyFont="1" applyAlignment="1" applyProtection="1">
      <alignment vertical="center"/>
      <protection locked="0"/>
    </xf>
    <xf numFmtId="0" fontId="1" fillId="0" borderId="0" xfId="0" applyNumberFormat="1" applyFont="1" applyAlignment="1" applyProtection="1">
      <alignment horizontal="left" vertical="center" indent="1"/>
      <protection locked="0"/>
    </xf>
    <xf numFmtId="0" fontId="17" fillId="0" borderId="0" xfId="6" applyAlignment="1" applyProtection="1">
      <alignment horizontal="left" vertical="center" wrapText="1" indent="1"/>
      <protection locked="0"/>
    </xf>
    <xf numFmtId="0" fontId="17" fillId="0" borderId="0" xfId="6" applyAlignment="1" applyProtection="1">
      <alignment horizontal="right"/>
      <protection locked="0"/>
    </xf>
    <xf numFmtId="0" fontId="17" fillId="0" borderId="10" xfId="6" applyBorder="1" applyAlignment="1" applyProtection="1">
      <alignment horizontal="center" vertical="center" wrapText="1"/>
    </xf>
    <xf numFmtId="0" fontId="17" fillId="0" borderId="0" xfId="6" applyProtection="1"/>
    <xf numFmtId="0" fontId="17" fillId="0" borderId="0" xfId="6" applyAlignment="1" applyProtection="1">
      <alignment horizontal="right" vertical="center" wrapText="1"/>
    </xf>
    <xf numFmtId="165" fontId="17" fillId="0" borderId="0" xfId="4" applyNumberFormat="1" applyFont="1" applyAlignment="1" applyProtection="1">
      <alignment vertical="center"/>
    </xf>
    <xf numFmtId="41" fontId="17" fillId="0" borderId="0" xfId="6" applyNumberFormat="1" applyAlignment="1" applyProtection="1">
      <alignment vertical="center"/>
    </xf>
    <xf numFmtId="43" fontId="17" fillId="0" borderId="0" xfId="4" applyFont="1" applyProtection="1"/>
    <xf numFmtId="0" fontId="17" fillId="0" borderId="0" xfId="6" applyAlignment="1" applyProtection="1">
      <alignment horizontal="justify" vertical="center" wrapText="1"/>
    </xf>
    <xf numFmtId="10" fontId="17" fillId="0" borderId="0" xfId="6" applyNumberFormat="1" applyProtection="1"/>
    <xf numFmtId="164" fontId="5" fillId="0" borderId="0" xfId="0" applyFont="1" applyFill="1" applyProtection="1"/>
    <xf numFmtId="165" fontId="5" fillId="0" borderId="0" xfId="4" applyNumberFormat="1" applyFont="1" applyFill="1" applyProtection="1"/>
    <xf numFmtId="165" fontId="5" fillId="0" borderId="10" xfId="4" applyNumberFormat="1" applyFont="1" applyFill="1" applyBorder="1" applyProtection="1"/>
    <xf numFmtId="165" fontId="5" fillId="0" borderId="0" xfId="0" applyNumberFormat="1" applyFont="1" applyFill="1" applyProtection="1"/>
    <xf numFmtId="164" fontId="5" fillId="0" borderId="0" xfId="0" applyFont="1" applyProtection="1"/>
    <xf numFmtId="165" fontId="5" fillId="0" borderId="0" xfId="0" applyNumberFormat="1" applyFont="1" applyProtection="1"/>
    <xf numFmtId="165" fontId="5" fillId="0" borderId="11" xfId="1" applyNumberFormat="1" applyFont="1" applyBorder="1" applyProtection="1"/>
    <xf numFmtId="164" fontId="5" fillId="0" borderId="30" xfId="0" applyFont="1" applyBorder="1" applyProtection="1">
      <protection locked="0"/>
    </xf>
    <xf numFmtId="43" fontId="5" fillId="0" borderId="0" xfId="4" applyFont="1" applyProtection="1">
      <protection locked="0"/>
    </xf>
    <xf numFmtId="44" fontId="10" fillId="0" borderId="1" xfId="1" applyFont="1" applyBorder="1" applyProtection="1"/>
    <xf numFmtId="44" fontId="5" fillId="0" borderId="0" xfId="1" applyFont="1" applyProtection="1"/>
    <xf numFmtId="43" fontId="10" fillId="0" borderId="30" xfId="4" applyFont="1" applyBorder="1" applyProtection="1"/>
    <xf numFmtId="44" fontId="18" fillId="0" borderId="33" xfId="1" applyFont="1" applyBorder="1" applyAlignment="1" applyProtection="1">
      <alignment vertical="center"/>
    </xf>
    <xf numFmtId="43" fontId="15" fillId="2" borderId="11" xfId="4" applyFont="1" applyFill="1" applyBorder="1" applyAlignment="1" applyProtection="1">
      <alignment horizontal="center"/>
      <protection locked="0"/>
    </xf>
    <xf numFmtId="164" fontId="7" fillId="2" borderId="0" xfId="0" applyNumberFormat="1" applyFont="1" applyFill="1" applyProtection="1">
      <protection locked="0"/>
    </xf>
    <xf numFmtId="164" fontId="24" fillId="2" borderId="0" xfId="0" applyFont="1" applyFill="1" applyAlignment="1" applyProtection="1">
      <alignment horizontal="center"/>
      <protection locked="0"/>
    </xf>
    <xf numFmtId="164" fontId="31" fillId="0" borderId="0" xfId="0" applyFont="1" applyAlignment="1" applyProtection="1">
      <alignment horizontal="center"/>
      <protection locked="0"/>
    </xf>
    <xf numFmtId="0" fontId="17" fillId="2" borderId="0" xfId="6" applyFill="1" applyProtection="1">
      <protection locked="0"/>
    </xf>
    <xf numFmtId="164" fontId="5" fillId="2" borderId="0" xfId="0" applyFont="1" applyFill="1" applyAlignment="1" applyProtection="1">
      <alignment horizontal="right"/>
      <protection locked="0"/>
    </xf>
    <xf numFmtId="164" fontId="5" fillId="2" borderId="0" xfId="0" applyNumberFormat="1" applyFont="1" applyFill="1" applyAlignment="1" applyProtection="1">
      <alignment horizontal="right"/>
      <protection locked="0"/>
    </xf>
    <xf numFmtId="164" fontId="5" fillId="2" borderId="0" xfId="0" applyFont="1" applyFill="1" applyAlignment="1">
      <alignment horizontal="right"/>
    </xf>
    <xf numFmtId="43" fontId="7" fillId="0" borderId="0" xfId="4" applyFont="1" applyBorder="1" applyAlignment="1" applyProtection="1">
      <alignment horizontal="center"/>
    </xf>
    <xf numFmtId="164" fontId="5" fillId="0" borderId="0" xfId="0" applyFont="1" applyAlignment="1">
      <alignment wrapText="1"/>
    </xf>
    <xf numFmtId="164" fontId="1" fillId="2" borderId="0" xfId="0" applyFont="1" applyFill="1" applyAlignment="1" applyProtection="1">
      <alignment horizontal="center"/>
      <protection locked="0"/>
    </xf>
    <xf numFmtId="164" fontId="1" fillId="0" borderId="0" xfId="0" applyFont="1" applyFill="1" applyAlignment="1" applyProtection="1">
      <alignment horizontal="center"/>
      <protection locked="0"/>
    </xf>
    <xf numFmtId="164" fontId="5" fillId="0" borderId="0" xfId="0" applyFont="1" applyAlignment="1">
      <alignment wrapText="1"/>
    </xf>
    <xf numFmtId="43" fontId="7" fillId="0" borderId="34" xfId="4" applyFont="1" applyFill="1" applyBorder="1" applyAlignment="1" applyProtection="1">
      <alignment horizontal="center"/>
    </xf>
    <xf numFmtId="164" fontId="12" fillId="0" borderId="0" xfId="0" applyFont="1"/>
    <xf numFmtId="43" fontId="7" fillId="0" borderId="0" xfId="4" applyFont="1" applyBorder="1" applyAlignment="1" applyProtection="1">
      <alignment horizontal="center"/>
      <protection locked="0"/>
    </xf>
    <xf numFmtId="164" fontId="1" fillId="2" borderId="0" xfId="0" applyFont="1" applyFill="1" applyProtection="1">
      <protection locked="0"/>
    </xf>
    <xf numFmtId="44" fontId="5" fillId="0" borderId="42" xfId="1" applyFont="1" applyBorder="1" applyProtection="1"/>
    <xf numFmtId="44" fontId="5" fillId="0" borderId="41" xfId="1" applyFont="1" applyBorder="1" applyProtection="1"/>
    <xf numFmtId="44" fontId="5" fillId="0" borderId="43" xfId="1" applyFont="1" applyBorder="1" applyProtection="1"/>
    <xf numFmtId="44" fontId="5" fillId="0" borderId="45" xfId="1" applyFont="1" applyBorder="1" applyProtection="1"/>
    <xf numFmtId="43" fontId="5" fillId="2" borderId="45" xfId="4" applyFont="1" applyFill="1" applyBorder="1" applyProtection="1">
      <protection locked="0"/>
    </xf>
    <xf numFmtId="44" fontId="5" fillId="0" borderId="44" xfId="1" applyFont="1" applyBorder="1" applyProtection="1"/>
    <xf numFmtId="164" fontId="5" fillId="0" borderId="46" xfId="0" applyNumberFormat="1" applyFont="1" applyBorder="1" applyAlignment="1" applyProtection="1">
      <alignment horizontal="center"/>
    </xf>
    <xf numFmtId="164" fontId="5" fillId="0" borderId="47" xfId="0" applyFont="1" applyBorder="1" applyAlignment="1">
      <alignment horizontal="centerContinuous"/>
    </xf>
    <xf numFmtId="164" fontId="5" fillId="0" borderId="10" xfId="0" applyFont="1" applyBorder="1"/>
    <xf numFmtId="43" fontId="5" fillId="2" borderId="48" xfId="4" applyFont="1" applyFill="1" applyBorder="1" applyProtection="1">
      <protection locked="0"/>
    </xf>
    <xf numFmtId="44" fontId="5" fillId="0" borderId="48" xfId="1" applyFont="1" applyBorder="1" applyProtection="1"/>
    <xf numFmtId="44" fontId="5" fillId="0" borderId="49" xfId="1" applyFont="1" applyBorder="1" applyProtection="1"/>
    <xf numFmtId="43" fontId="5" fillId="2" borderId="50" xfId="4" applyFont="1" applyFill="1" applyBorder="1" applyProtection="1">
      <protection locked="0"/>
    </xf>
    <xf numFmtId="43" fontId="5" fillId="2" borderId="5" xfId="4" applyFont="1" applyFill="1" applyBorder="1" applyProtection="1">
      <protection locked="0"/>
    </xf>
    <xf numFmtId="43" fontId="5" fillId="2" borderId="27" xfId="4" applyFont="1" applyFill="1" applyBorder="1" applyProtection="1">
      <protection locked="0"/>
    </xf>
    <xf numFmtId="43" fontId="5" fillId="2" borderId="53" xfId="4" applyFont="1" applyFill="1" applyBorder="1" applyProtection="1">
      <protection locked="0"/>
    </xf>
    <xf numFmtId="43" fontId="5" fillId="2" borderId="42" xfId="4" applyFont="1" applyFill="1" applyBorder="1" applyProtection="1">
      <protection locked="0"/>
    </xf>
    <xf numFmtId="43" fontId="5" fillId="2" borderId="41" xfId="4" applyFont="1" applyFill="1" applyBorder="1" applyProtection="1">
      <protection locked="0"/>
    </xf>
    <xf numFmtId="43" fontId="5" fillId="2" borderId="44" xfId="4" applyFont="1" applyFill="1" applyBorder="1" applyProtection="1">
      <protection locked="0"/>
    </xf>
    <xf numFmtId="44" fontId="5" fillId="0" borderId="54" xfId="1" applyFont="1" applyBorder="1" applyProtection="1"/>
    <xf numFmtId="43" fontId="5" fillId="2" borderId="51" xfId="4" applyFont="1" applyFill="1" applyBorder="1" applyProtection="1">
      <protection locked="0"/>
    </xf>
    <xf numFmtId="44" fontId="5" fillId="0" borderId="5" xfId="1" applyFont="1" applyBorder="1" applyProtection="1"/>
    <xf numFmtId="44" fontId="5" fillId="0" borderId="55" xfId="1" applyFont="1" applyBorder="1" applyProtection="1"/>
    <xf numFmtId="43" fontId="5" fillId="2" borderId="56" xfId="4" applyFont="1" applyFill="1" applyBorder="1" applyAlignment="1" applyProtection="1">
      <alignment horizontal="right"/>
      <protection locked="0"/>
    </xf>
    <xf numFmtId="43" fontId="5" fillId="2" borderId="52" xfId="4" applyFont="1" applyFill="1" applyBorder="1" applyProtection="1">
      <protection locked="0"/>
    </xf>
    <xf numFmtId="164" fontId="5" fillId="0" borderId="45" xfId="0" applyNumberFormat="1" applyFont="1" applyBorder="1" applyAlignment="1" applyProtection="1">
      <alignment horizontal="center"/>
    </xf>
    <xf numFmtId="164" fontId="5" fillId="0" borderId="53" xfId="0" applyNumberFormat="1" applyFont="1" applyBorder="1" applyAlignment="1" applyProtection="1">
      <alignment horizontal="center"/>
    </xf>
    <xf numFmtId="164" fontId="5" fillId="0" borderId="57" xfId="0" applyNumberFormat="1" applyFont="1" applyBorder="1" applyAlignment="1" applyProtection="1">
      <alignment horizontal="center"/>
    </xf>
    <xf numFmtId="164" fontId="5" fillId="0" borderId="48" xfId="0" applyNumberFormat="1" applyFont="1" applyBorder="1" applyAlignment="1" applyProtection="1">
      <alignment horizontal="center"/>
    </xf>
    <xf numFmtId="164" fontId="5" fillId="0" borderId="24" xfId="0" applyNumberFormat="1" applyFont="1" applyBorder="1" applyAlignment="1" applyProtection="1">
      <alignment horizontal="center"/>
    </xf>
    <xf numFmtId="164" fontId="12" fillId="0" borderId="0" xfId="0" applyFont="1" applyAlignment="1">
      <alignment horizontal="right"/>
    </xf>
    <xf numFmtId="43" fontId="7" fillId="0" borderId="10" xfId="4" applyFont="1" applyBorder="1" applyAlignment="1" applyProtection="1">
      <alignment horizontal="center"/>
    </xf>
    <xf numFmtId="164" fontId="5" fillId="0" borderId="0" xfId="0" applyNumberFormat="1" applyFont="1" applyAlignment="1" applyProtection="1">
      <alignment horizontal="left"/>
      <protection locked="0"/>
    </xf>
    <xf numFmtId="164" fontId="5" fillId="2" borderId="0" xfId="0" applyNumberFormat="1" applyFont="1" applyFill="1" applyAlignment="1" applyProtection="1">
      <alignment horizontal="left"/>
      <protection locked="0"/>
    </xf>
    <xf numFmtId="164" fontId="5" fillId="2" borderId="0" xfId="0" applyFont="1" applyFill="1" applyProtection="1">
      <protection locked="0"/>
    </xf>
    <xf numFmtId="164" fontId="10" fillId="0" borderId="0" xfId="0" applyNumberFormat="1" applyFont="1" applyAlignment="1" applyProtection="1">
      <alignment horizontal="left"/>
      <protection locked="0"/>
    </xf>
    <xf numFmtId="164" fontId="5" fillId="0" borderId="0" xfId="0" applyFont="1" applyAlignment="1" applyProtection="1">
      <alignment horizontal="left"/>
      <protection locked="0"/>
    </xf>
    <xf numFmtId="164" fontId="10" fillId="0" borderId="0" xfId="0" applyFont="1" applyProtection="1">
      <protection locked="0"/>
    </xf>
    <xf numFmtId="164" fontId="10" fillId="0" borderId="0" xfId="0" applyFont="1" applyAlignment="1" applyProtection="1">
      <alignment horizontal="left"/>
      <protection locked="0"/>
    </xf>
    <xf numFmtId="164" fontId="10" fillId="0" borderId="0" xfId="0" quotePrefix="1" applyNumberFormat="1" applyFont="1" applyAlignment="1" applyProtection="1">
      <alignment horizontal="left"/>
      <protection locked="0"/>
    </xf>
    <xf numFmtId="164" fontId="5" fillId="0" borderId="0" xfId="0" quotePrefix="1" applyNumberFormat="1" applyFont="1" applyAlignment="1" applyProtection="1">
      <alignment horizontal="left"/>
      <protection locked="0"/>
    </xf>
    <xf numFmtId="164" fontId="5" fillId="0" borderId="0" xfId="0" applyNumberFormat="1" applyFont="1" applyAlignment="1" applyProtection="1">
      <protection locked="0"/>
    </xf>
    <xf numFmtId="164" fontId="20" fillId="2" borderId="0" xfId="0" applyFont="1" applyFill="1" applyAlignment="1" applyProtection="1">
      <alignment horizontal="left"/>
      <protection locked="0"/>
    </xf>
    <xf numFmtId="164" fontId="10" fillId="0" borderId="0" xfId="0" applyFont="1" applyAlignment="1">
      <alignment horizontal="center"/>
    </xf>
    <xf numFmtId="164" fontId="10" fillId="0" borderId="0" xfId="0" applyFont="1" applyAlignment="1">
      <alignment horizontal="center"/>
    </xf>
    <xf numFmtId="164" fontId="5" fillId="0" borderId="0" xfId="0" applyFont="1" applyAlignment="1">
      <alignment vertical="top" wrapText="1"/>
    </xf>
    <xf numFmtId="164" fontId="9" fillId="0" borderId="0" xfId="0" applyFont="1" applyAlignment="1">
      <alignment vertical="top" wrapText="1"/>
    </xf>
    <xf numFmtId="164" fontId="27" fillId="0" borderId="0" xfId="0" applyFont="1" applyAlignment="1" applyProtection="1">
      <alignment horizontal="center"/>
      <protection locked="0"/>
    </xf>
    <xf numFmtId="164" fontId="25" fillId="2" borderId="0" xfId="0" applyNumberFormat="1" applyFont="1" applyFill="1" applyAlignment="1" applyProtection="1">
      <alignment horizontal="center"/>
      <protection locked="0"/>
    </xf>
    <xf numFmtId="164" fontId="26" fillId="2" borderId="0" xfId="0" applyFont="1" applyFill="1" applyAlignment="1" applyProtection="1">
      <alignment horizontal="center"/>
      <protection locked="0"/>
    </xf>
    <xf numFmtId="164" fontId="34" fillId="0" borderId="0" xfId="0" applyFont="1" applyAlignment="1" applyProtection="1">
      <alignment horizontal="center"/>
    </xf>
    <xf numFmtId="164" fontId="35" fillId="0" borderId="0" xfId="0" applyFont="1" applyAlignment="1" applyProtection="1">
      <alignment horizontal="center"/>
    </xf>
    <xf numFmtId="164" fontId="32" fillId="0" borderId="0" xfId="0" applyFont="1" applyAlignment="1" applyProtection="1">
      <alignment horizontal="center"/>
      <protection locked="0"/>
    </xf>
    <xf numFmtId="164" fontId="33" fillId="0" borderId="0" xfId="0" applyFont="1" applyAlignment="1" applyProtection="1">
      <alignment horizontal="center"/>
      <protection locked="0"/>
    </xf>
    <xf numFmtId="164" fontId="20" fillId="0" borderId="0" xfId="0" applyFont="1" applyAlignment="1" applyProtection="1">
      <alignment horizontal="center"/>
      <protection locked="0"/>
    </xf>
    <xf numFmtId="164" fontId="12" fillId="0" borderId="0" xfId="0" applyFont="1" applyAlignment="1">
      <alignment horizontal="center"/>
    </xf>
    <xf numFmtId="164" fontId="8" fillId="0" borderId="0" xfId="0" applyNumberFormat="1" applyFont="1" applyAlignment="1" applyProtection="1">
      <alignment horizontal="center"/>
    </xf>
    <xf numFmtId="164" fontId="11" fillId="0" borderId="0" xfId="0" applyFont="1" applyAlignment="1" applyProtection="1">
      <alignment horizontal="center"/>
    </xf>
    <xf numFmtId="164" fontId="6" fillId="2" borderId="0" xfId="0" applyNumberFormat="1" applyFont="1" applyFill="1" applyAlignment="1" applyProtection="1">
      <alignment wrapText="1"/>
      <protection locked="0"/>
    </xf>
    <xf numFmtId="164" fontId="0" fillId="2" borderId="0" xfId="0" applyFill="1" applyAlignment="1" applyProtection="1">
      <alignment wrapText="1"/>
      <protection locked="0"/>
    </xf>
    <xf numFmtId="164" fontId="28" fillId="0" borderId="0" xfId="0" applyNumberFormat="1" applyFont="1" applyAlignment="1" applyProtection="1">
      <alignment horizontal="center"/>
    </xf>
    <xf numFmtId="164" fontId="29" fillId="0" borderId="0" xfId="0" applyFont="1" applyAlignment="1" applyProtection="1">
      <alignment horizontal="center"/>
    </xf>
    <xf numFmtId="0" fontId="18" fillId="0" borderId="0" xfId="6" applyFont="1" applyAlignment="1" applyProtection="1">
      <alignment horizontal="center"/>
      <protection locked="0"/>
    </xf>
    <xf numFmtId="0" fontId="18" fillId="0" borderId="0" xfId="6" applyFont="1" applyBorder="1" applyAlignment="1" applyProtection="1">
      <alignment horizontal="center"/>
      <protection locked="0"/>
    </xf>
    <xf numFmtId="164" fontId="5" fillId="0" borderId="0" xfId="0" applyFont="1" applyAlignment="1">
      <alignment wrapText="1"/>
    </xf>
    <xf numFmtId="164" fontId="12" fillId="0" borderId="0" xfId="0" applyFont="1" applyAlignment="1" applyProtection="1">
      <alignment horizontal="center"/>
      <protection locked="0"/>
    </xf>
    <xf numFmtId="164" fontId="13" fillId="0" borderId="0" xfId="0" applyFont="1" applyAlignment="1" applyProtection="1">
      <alignment horizontal="center"/>
      <protection locked="0"/>
    </xf>
    <xf numFmtId="164" fontId="5" fillId="0" borderId="0" xfId="0" applyNumberFormat="1" applyFont="1" applyAlignment="1" applyProtection="1">
      <alignment horizontal="left" wrapText="1"/>
    </xf>
    <xf numFmtId="164" fontId="0" fillId="0" borderId="0" xfId="0" applyAlignment="1">
      <alignment wrapText="1"/>
    </xf>
    <xf numFmtId="164" fontId="10" fillId="0" borderId="0" xfId="0" applyFont="1" applyFill="1" applyAlignment="1" applyProtection="1">
      <alignment horizontal="center"/>
    </xf>
    <xf numFmtId="164" fontId="10" fillId="0" borderId="0" xfId="0" applyFont="1" applyAlignment="1">
      <alignment horizontal="center"/>
    </xf>
    <xf numFmtId="164" fontId="20" fillId="0" borderId="0" xfId="0" applyFont="1" applyAlignment="1">
      <alignment horizontal="center"/>
    </xf>
    <xf numFmtId="164" fontId="7" fillId="0" borderId="0" xfId="0" applyFont="1" applyAlignment="1" applyProtection="1">
      <alignment horizontal="center"/>
      <protection locked="0"/>
    </xf>
    <xf numFmtId="164" fontId="0" fillId="0" borderId="0" xfId="0" applyAlignment="1" applyProtection="1">
      <alignment horizontal="center"/>
      <protection locked="0"/>
    </xf>
    <xf numFmtId="164" fontId="10" fillId="0" borderId="0" xfId="0" applyFont="1" applyFill="1" applyAlignment="1">
      <alignment horizontal="center"/>
    </xf>
    <xf numFmtId="164" fontId="20" fillId="0" borderId="0" xfId="0" applyFont="1" applyAlignment="1" applyProtection="1">
      <alignment horizontal="center"/>
    </xf>
    <xf numFmtId="164" fontId="10" fillId="0" borderId="0" xfId="0" applyFont="1" applyAlignment="1" applyProtection="1">
      <alignment horizontal="center"/>
    </xf>
  </cellXfs>
  <cellStyles count="8">
    <cellStyle name="Comma" xfId="4" builtinId="3"/>
    <cellStyle name="Currency" xfId="1" builtinId="4"/>
    <cellStyle name="F2 - Style1" xfId="2" xr:uid="{00000000-0005-0000-0000-000001000000}"/>
    <cellStyle name="F5 - Style2" xfId="3" xr:uid="{00000000-0005-0000-0000-000002000000}"/>
    <cellStyle name="Hyperlink" xfId="7" builtinId="8"/>
    <cellStyle name="Normal" xfId="0" builtinId="0"/>
    <cellStyle name="Normal 10" xfId="6" xr:uid="{43E963D7-7B7E-4493-B489-DBF0A0760573}"/>
    <cellStyle name="Percent" xfId="5" builtinId="5"/>
  </cellStyles>
  <dxfs count="236">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calcChain" Target="calcChain.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customXml" Target="../customXml/item1.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customXml" Target="../customXml/item2.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customXml" Target="../customXml/item3.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600" b="1">
                <a:solidFill>
                  <a:sysClr val="windowText" lastClr="000000"/>
                </a:solidFill>
                <a:latin typeface="Arial" panose="020B0604020202020204" pitchFamily="34" charset="0"/>
                <a:cs typeface="Arial" panose="020B0604020202020204" pitchFamily="34" charset="0"/>
              </a:rPr>
              <a:t>General</a:t>
            </a:r>
            <a:r>
              <a:rPr lang="en-US" sz="1600" b="1" baseline="0">
                <a:solidFill>
                  <a:sysClr val="windowText" lastClr="000000"/>
                </a:solidFill>
                <a:latin typeface="Arial" panose="020B0604020202020204" pitchFamily="34" charset="0"/>
                <a:cs typeface="Arial" panose="020B0604020202020204" pitchFamily="34" charset="0"/>
              </a:rPr>
              <a:t> Fund Appropriation Allocation</a:t>
            </a:r>
            <a:endParaRPr lang="en-US" sz="1600" b="1">
              <a:solidFill>
                <a:sysClr val="windowText" lastClr="000000"/>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3675004719748614E-2"/>
          <c:y val="0.27536853393917565"/>
          <c:w val="0.47113961841562296"/>
          <c:h val="0.60640486351077216"/>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954C-4814-AF42-03D8FA642A37}"/>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954C-4814-AF42-03D8FA642A37}"/>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954C-4814-AF42-03D8FA642A37}"/>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954C-4814-AF42-03D8FA642A37}"/>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954C-4814-AF42-03D8FA642A37}"/>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954C-4814-AF42-03D8FA642A37}"/>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954C-4814-AF42-03D8FA642A37}"/>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954C-4814-AF42-03D8FA642A37}"/>
              </c:ext>
            </c:extLst>
          </c:dPt>
          <c:dPt>
            <c:idx val="8"/>
            <c:bubble3D val="0"/>
            <c:spPr>
              <a:solidFill>
                <a:schemeClr val="accent3">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1-954C-4814-AF42-03D8FA642A37}"/>
              </c:ext>
            </c:extLst>
          </c:dPt>
          <c:dPt>
            <c:idx val="9"/>
            <c:bubble3D val="0"/>
            <c:spPr>
              <a:solidFill>
                <a:schemeClr val="accent4">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3-954C-4814-AF42-03D8FA642A37}"/>
              </c:ext>
            </c:extLst>
          </c:dPt>
          <c:dPt>
            <c:idx val="10"/>
            <c:bubble3D val="0"/>
            <c:spPr>
              <a:solidFill>
                <a:schemeClr val="accent5">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5-954C-4814-AF42-03D8FA642A37}"/>
              </c:ext>
            </c:extLst>
          </c:dPt>
          <c:dPt>
            <c:idx val="11"/>
            <c:bubble3D val="0"/>
            <c:spPr>
              <a:solidFill>
                <a:schemeClr val="accent6">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7-954C-4814-AF42-03D8FA642A37}"/>
              </c:ext>
            </c:extLst>
          </c:dPt>
          <c:cat>
            <c:numRef>
              <c:f>'Budget Charts'!$K$26:$K$37</c:f>
              <c:numCache>
                <c:formatCode>General</c:formatCode>
                <c:ptCount val="8"/>
                <c:pt idx="0">
                  <c:v>0</c:v>
                </c:pt>
                <c:pt idx="1">
                  <c:v>0</c:v>
                </c:pt>
                <c:pt idx="2">
                  <c:v>0</c:v>
                </c:pt>
                <c:pt idx="3">
                  <c:v>0</c:v>
                </c:pt>
                <c:pt idx="4">
                  <c:v>0</c:v>
                </c:pt>
                <c:pt idx="5">
                  <c:v>0</c:v>
                </c:pt>
                <c:pt idx="6">
                  <c:v>0</c:v>
                </c:pt>
                <c:pt idx="7">
                  <c:v>0</c:v>
                </c:pt>
              </c:numCache>
            </c:numRef>
          </c:cat>
          <c:val>
            <c:numRef>
              <c:f>'Budget Charts'!$L$26:$L$37</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8-954C-4814-AF42-03D8FA642A37}"/>
            </c:ext>
          </c:extLst>
        </c:ser>
        <c:dLbls>
          <c:showLegendKey val="0"/>
          <c:showVal val="0"/>
          <c:showCatName val="0"/>
          <c:showSerName val="0"/>
          <c:showPercent val="0"/>
          <c:showBubbleSize val="0"/>
          <c:showLeaderLines val="1"/>
        </c:dLbls>
      </c:pie3DChart>
      <c:spPr>
        <a:noFill/>
        <a:ln>
          <a:noFill/>
        </a:ln>
        <a:effectLst/>
      </c:spPr>
    </c:plotArea>
    <c:legend>
      <c:legendPos val="r"/>
      <c:layout>
        <c:manualLayout>
          <c:xMode val="edge"/>
          <c:yMode val="edge"/>
          <c:x val="0.48903476141458918"/>
          <c:y val="0.20808547865416097"/>
          <c:w val="0.49805159964736612"/>
          <c:h val="0.6657962766366351"/>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204786</xdr:colOff>
      <xdr:row>0</xdr:row>
      <xdr:rowOff>0</xdr:rowOff>
    </xdr:from>
    <xdr:to>
      <xdr:col>5</xdr:col>
      <xdr:colOff>695325</xdr:colOff>
      <xdr:row>21</xdr:row>
      <xdr:rowOff>66674</xdr:rowOff>
    </xdr:to>
    <xdr:graphicFrame macro="">
      <xdr:nvGraphicFramePr>
        <xdr:cNvPr id="17" name="Chart 16">
          <a:extLst>
            <a:ext uri="{FF2B5EF4-FFF2-40B4-BE49-F238E27FC236}">
              <a16:creationId xmlns:a16="http://schemas.microsoft.com/office/drawing/2014/main" id="{500D153F-1256-44C6-A228-C96658853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8.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3" Type="http://schemas.openxmlformats.org/officeDocument/2006/relationships/comments" Target="../comments24.xml"/><Relationship Id="rId2" Type="http://schemas.openxmlformats.org/officeDocument/2006/relationships/vmlDrawing" Target="../drawings/vmlDrawing24.v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3" Type="http://schemas.openxmlformats.org/officeDocument/2006/relationships/comments" Target="../comments25.xml"/><Relationship Id="rId2" Type="http://schemas.openxmlformats.org/officeDocument/2006/relationships/vmlDrawing" Target="../drawings/vmlDrawing25.v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3" Type="http://schemas.openxmlformats.org/officeDocument/2006/relationships/comments" Target="../comments26.xml"/><Relationship Id="rId2" Type="http://schemas.openxmlformats.org/officeDocument/2006/relationships/vmlDrawing" Target="../drawings/vmlDrawing26.v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3" Type="http://schemas.openxmlformats.org/officeDocument/2006/relationships/comments" Target="../comments27.xml"/><Relationship Id="rId2" Type="http://schemas.openxmlformats.org/officeDocument/2006/relationships/vmlDrawing" Target="../drawings/vmlDrawing27.v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3" Type="http://schemas.openxmlformats.org/officeDocument/2006/relationships/comments" Target="../comments28.xml"/><Relationship Id="rId2" Type="http://schemas.openxmlformats.org/officeDocument/2006/relationships/vmlDrawing" Target="../drawings/vmlDrawing28.v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3" Type="http://schemas.openxmlformats.org/officeDocument/2006/relationships/comments" Target="../comments29.xml"/><Relationship Id="rId2" Type="http://schemas.openxmlformats.org/officeDocument/2006/relationships/vmlDrawing" Target="../drawings/vmlDrawing29.v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3" Type="http://schemas.openxmlformats.org/officeDocument/2006/relationships/comments" Target="../comments30.xml"/><Relationship Id="rId2" Type="http://schemas.openxmlformats.org/officeDocument/2006/relationships/vmlDrawing" Target="../drawings/vmlDrawing30.v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3" Type="http://schemas.openxmlformats.org/officeDocument/2006/relationships/comments" Target="../comments31.xml"/><Relationship Id="rId2" Type="http://schemas.openxmlformats.org/officeDocument/2006/relationships/vmlDrawing" Target="../drawings/vmlDrawing31.v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3" Type="http://schemas.openxmlformats.org/officeDocument/2006/relationships/comments" Target="../comments32.xml"/><Relationship Id="rId2" Type="http://schemas.openxmlformats.org/officeDocument/2006/relationships/vmlDrawing" Target="../drawings/vmlDrawing32.v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printerSettings" Target="../printerSettings/printerSettings43.bin"/><Relationship Id="rId1" Type="http://schemas.openxmlformats.org/officeDocument/2006/relationships/hyperlink" Target="https://www.legis.nd.gov/constit/a10.pdf" TargetMode="External"/><Relationship Id="rId4" Type="http://schemas.openxmlformats.org/officeDocument/2006/relationships/comments" Target="../comments33.xml"/></Relationships>
</file>

<file path=xl/worksheets/_rels/sheet45.xml.rels><?xml version="1.0" encoding="UTF-8" standalone="yes"?>
<Relationships xmlns="http://schemas.openxmlformats.org/package/2006/relationships"><Relationship Id="rId3" Type="http://schemas.openxmlformats.org/officeDocument/2006/relationships/comments" Target="../comments34.xml"/><Relationship Id="rId2" Type="http://schemas.openxmlformats.org/officeDocument/2006/relationships/vmlDrawing" Target="../drawings/vmlDrawing34.v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3" Type="http://schemas.openxmlformats.org/officeDocument/2006/relationships/vmlDrawing" Target="../drawings/vmlDrawing35.vml"/><Relationship Id="rId2" Type="http://schemas.openxmlformats.org/officeDocument/2006/relationships/printerSettings" Target="../printerSettings/printerSettings45.bin"/><Relationship Id="rId1" Type="http://schemas.openxmlformats.org/officeDocument/2006/relationships/hyperlink" Target="https://www.legis.nd.gov/constit/a10.pdf" TargetMode="External"/><Relationship Id="rId4" Type="http://schemas.openxmlformats.org/officeDocument/2006/relationships/comments" Target="../comments35.xml"/></Relationships>
</file>

<file path=xl/worksheets/_rels/sheet47.xml.rels><?xml version="1.0" encoding="UTF-8" standalone="yes"?>
<Relationships xmlns="http://schemas.openxmlformats.org/package/2006/relationships"><Relationship Id="rId3" Type="http://schemas.openxmlformats.org/officeDocument/2006/relationships/comments" Target="../comments36.xml"/><Relationship Id="rId2" Type="http://schemas.openxmlformats.org/officeDocument/2006/relationships/vmlDrawing" Target="../drawings/vmlDrawing36.vml"/><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3" Type="http://schemas.openxmlformats.org/officeDocument/2006/relationships/vmlDrawing" Target="../drawings/vmlDrawing37.vml"/><Relationship Id="rId2" Type="http://schemas.openxmlformats.org/officeDocument/2006/relationships/printerSettings" Target="../printerSettings/printerSettings47.bin"/><Relationship Id="rId1" Type="http://schemas.openxmlformats.org/officeDocument/2006/relationships/hyperlink" Target="https://www.legis.nd.gov/constit/a10.pdf" TargetMode="External"/><Relationship Id="rId4" Type="http://schemas.openxmlformats.org/officeDocument/2006/relationships/comments" Target="../comments37.xml"/></Relationships>
</file>

<file path=xl/worksheets/_rels/sheet49.xml.rels><?xml version="1.0" encoding="UTF-8" standalone="yes"?>
<Relationships xmlns="http://schemas.openxmlformats.org/package/2006/relationships"><Relationship Id="rId3" Type="http://schemas.openxmlformats.org/officeDocument/2006/relationships/comments" Target="../comments38.xml"/><Relationship Id="rId2" Type="http://schemas.openxmlformats.org/officeDocument/2006/relationships/vmlDrawing" Target="../drawings/vmlDrawing38.vml"/><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39.vml"/><Relationship Id="rId2" Type="http://schemas.openxmlformats.org/officeDocument/2006/relationships/printerSettings" Target="../printerSettings/printerSettings49.bin"/><Relationship Id="rId1" Type="http://schemas.openxmlformats.org/officeDocument/2006/relationships/hyperlink" Target="https://www.legis.nd.gov/constit/a10.pdf" TargetMode="External"/><Relationship Id="rId4" Type="http://schemas.openxmlformats.org/officeDocument/2006/relationships/comments" Target="../comments39.xml"/></Relationships>
</file>

<file path=xl/worksheets/_rels/sheet51.xml.rels><?xml version="1.0" encoding="UTF-8" standalone="yes"?>
<Relationships xmlns="http://schemas.openxmlformats.org/package/2006/relationships"><Relationship Id="rId3" Type="http://schemas.openxmlformats.org/officeDocument/2006/relationships/comments" Target="../comments40.xml"/><Relationship Id="rId2" Type="http://schemas.openxmlformats.org/officeDocument/2006/relationships/vmlDrawing" Target="../drawings/vmlDrawing40.vml"/><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3" Type="http://schemas.openxmlformats.org/officeDocument/2006/relationships/vmlDrawing" Target="../drawings/vmlDrawing41.vml"/><Relationship Id="rId2" Type="http://schemas.openxmlformats.org/officeDocument/2006/relationships/printerSettings" Target="../printerSettings/printerSettings51.bin"/><Relationship Id="rId1" Type="http://schemas.openxmlformats.org/officeDocument/2006/relationships/hyperlink" Target="https://www.legis.nd.gov/constit/a10.pdf" TargetMode="External"/><Relationship Id="rId4" Type="http://schemas.openxmlformats.org/officeDocument/2006/relationships/comments" Target="../comments41.xml"/></Relationships>
</file>

<file path=xl/worksheets/_rels/sheet53.xml.rels><?xml version="1.0" encoding="UTF-8" standalone="yes"?>
<Relationships xmlns="http://schemas.openxmlformats.org/package/2006/relationships"><Relationship Id="rId3" Type="http://schemas.openxmlformats.org/officeDocument/2006/relationships/comments" Target="../comments42.xml"/><Relationship Id="rId2" Type="http://schemas.openxmlformats.org/officeDocument/2006/relationships/vmlDrawing" Target="../drawings/vmlDrawing42.vml"/><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3" Type="http://schemas.openxmlformats.org/officeDocument/2006/relationships/vmlDrawing" Target="../drawings/vmlDrawing43.vml"/><Relationship Id="rId2" Type="http://schemas.openxmlformats.org/officeDocument/2006/relationships/printerSettings" Target="../printerSettings/printerSettings53.bin"/><Relationship Id="rId1" Type="http://schemas.openxmlformats.org/officeDocument/2006/relationships/hyperlink" Target="https://www.legis.nd.gov/constit/a10.pdf" TargetMode="External"/><Relationship Id="rId4" Type="http://schemas.openxmlformats.org/officeDocument/2006/relationships/comments" Target="../comments43.xml"/></Relationships>
</file>

<file path=xl/worksheets/_rels/sheet55.xml.rels><?xml version="1.0" encoding="UTF-8" standalone="yes"?>
<Relationships xmlns="http://schemas.openxmlformats.org/package/2006/relationships"><Relationship Id="rId3" Type="http://schemas.openxmlformats.org/officeDocument/2006/relationships/comments" Target="../comments44.xml"/><Relationship Id="rId2" Type="http://schemas.openxmlformats.org/officeDocument/2006/relationships/vmlDrawing" Target="../drawings/vmlDrawing44.vml"/><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3" Type="http://schemas.openxmlformats.org/officeDocument/2006/relationships/vmlDrawing" Target="../drawings/vmlDrawing45.vml"/><Relationship Id="rId2" Type="http://schemas.openxmlformats.org/officeDocument/2006/relationships/printerSettings" Target="../printerSettings/printerSettings55.bin"/><Relationship Id="rId1" Type="http://schemas.openxmlformats.org/officeDocument/2006/relationships/hyperlink" Target="https://www.legis.nd.gov/constit/a10.pdf" TargetMode="External"/><Relationship Id="rId4" Type="http://schemas.openxmlformats.org/officeDocument/2006/relationships/comments" Target="../comments45.xml"/></Relationships>
</file>

<file path=xl/worksheets/_rels/sheet57.xml.rels><?xml version="1.0" encoding="UTF-8" standalone="yes"?>
<Relationships xmlns="http://schemas.openxmlformats.org/package/2006/relationships"><Relationship Id="rId3" Type="http://schemas.openxmlformats.org/officeDocument/2006/relationships/comments" Target="../comments46.xml"/><Relationship Id="rId2" Type="http://schemas.openxmlformats.org/officeDocument/2006/relationships/vmlDrawing" Target="../drawings/vmlDrawing46.vml"/><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3" Type="http://schemas.openxmlformats.org/officeDocument/2006/relationships/vmlDrawing" Target="../drawings/vmlDrawing47.vml"/><Relationship Id="rId2" Type="http://schemas.openxmlformats.org/officeDocument/2006/relationships/printerSettings" Target="../printerSettings/printerSettings57.bin"/><Relationship Id="rId1" Type="http://schemas.openxmlformats.org/officeDocument/2006/relationships/hyperlink" Target="https://www.legis.nd.gov/constit/a10.pdf" TargetMode="External"/><Relationship Id="rId4" Type="http://schemas.openxmlformats.org/officeDocument/2006/relationships/comments" Target="../comments47.xml"/></Relationships>
</file>

<file path=xl/worksheets/_rels/sheet59.xml.rels><?xml version="1.0" encoding="UTF-8" standalone="yes"?>
<Relationships xmlns="http://schemas.openxmlformats.org/package/2006/relationships"><Relationship Id="rId3" Type="http://schemas.openxmlformats.org/officeDocument/2006/relationships/comments" Target="../comments48.xml"/><Relationship Id="rId2" Type="http://schemas.openxmlformats.org/officeDocument/2006/relationships/vmlDrawing" Target="../drawings/vmlDrawing48.vml"/><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3" Type="http://schemas.openxmlformats.org/officeDocument/2006/relationships/vmlDrawing" Target="../drawings/vmlDrawing49.vml"/><Relationship Id="rId2" Type="http://schemas.openxmlformats.org/officeDocument/2006/relationships/printerSettings" Target="../printerSettings/printerSettings59.bin"/><Relationship Id="rId1" Type="http://schemas.openxmlformats.org/officeDocument/2006/relationships/hyperlink" Target="https://www.legis.nd.gov/constit/a10.pdf" TargetMode="External"/><Relationship Id="rId4" Type="http://schemas.openxmlformats.org/officeDocument/2006/relationships/comments" Target="../comments49.xml"/></Relationships>
</file>

<file path=xl/worksheets/_rels/sheet61.xml.rels><?xml version="1.0" encoding="UTF-8" standalone="yes"?>
<Relationships xmlns="http://schemas.openxmlformats.org/package/2006/relationships"><Relationship Id="rId3" Type="http://schemas.openxmlformats.org/officeDocument/2006/relationships/comments" Target="../comments50.xml"/><Relationship Id="rId2" Type="http://schemas.openxmlformats.org/officeDocument/2006/relationships/vmlDrawing" Target="../drawings/vmlDrawing50.vml"/><Relationship Id="rId1"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3" Type="http://schemas.openxmlformats.org/officeDocument/2006/relationships/vmlDrawing" Target="../drawings/vmlDrawing51.vml"/><Relationship Id="rId2" Type="http://schemas.openxmlformats.org/officeDocument/2006/relationships/printerSettings" Target="../printerSettings/printerSettings61.bin"/><Relationship Id="rId1" Type="http://schemas.openxmlformats.org/officeDocument/2006/relationships/hyperlink" Target="https://www.legis.nd.gov/constit/a10.pdf" TargetMode="External"/><Relationship Id="rId4" Type="http://schemas.openxmlformats.org/officeDocument/2006/relationships/comments" Target="../comments51.xml"/></Relationships>
</file>

<file path=xl/worksheets/_rels/sheet63.xml.rels><?xml version="1.0" encoding="UTF-8" standalone="yes"?>
<Relationships xmlns="http://schemas.openxmlformats.org/package/2006/relationships"><Relationship Id="rId3" Type="http://schemas.openxmlformats.org/officeDocument/2006/relationships/comments" Target="../comments52.xml"/><Relationship Id="rId2" Type="http://schemas.openxmlformats.org/officeDocument/2006/relationships/vmlDrawing" Target="../drawings/vmlDrawing52.vml"/><Relationship Id="rId1" Type="http://schemas.openxmlformats.org/officeDocument/2006/relationships/printerSettings" Target="../printerSettings/printerSettings62.bin"/></Relationships>
</file>

<file path=xl/worksheets/_rels/sheet64.xml.rels><?xml version="1.0" encoding="UTF-8" standalone="yes"?>
<Relationships xmlns="http://schemas.openxmlformats.org/package/2006/relationships"><Relationship Id="rId3" Type="http://schemas.openxmlformats.org/officeDocument/2006/relationships/comments" Target="../comments53.xml"/><Relationship Id="rId2" Type="http://schemas.openxmlformats.org/officeDocument/2006/relationships/vmlDrawing" Target="../drawings/vmlDrawing53.vml"/><Relationship Id="rId1" Type="http://schemas.openxmlformats.org/officeDocument/2006/relationships/printerSettings" Target="../printerSettings/printerSettings63.bin"/></Relationships>
</file>

<file path=xl/worksheets/_rels/sheet65.xml.rels><?xml version="1.0" encoding="UTF-8" standalone="yes"?>
<Relationships xmlns="http://schemas.openxmlformats.org/package/2006/relationships"><Relationship Id="rId3" Type="http://schemas.openxmlformats.org/officeDocument/2006/relationships/comments" Target="../comments54.xml"/><Relationship Id="rId2" Type="http://schemas.openxmlformats.org/officeDocument/2006/relationships/vmlDrawing" Target="../drawings/vmlDrawing54.vml"/><Relationship Id="rId1" Type="http://schemas.openxmlformats.org/officeDocument/2006/relationships/printerSettings" Target="../printerSettings/printerSettings64.bin"/></Relationships>
</file>

<file path=xl/worksheets/_rels/sheet66.xml.rels><?xml version="1.0" encoding="UTF-8" standalone="yes"?>
<Relationships xmlns="http://schemas.openxmlformats.org/package/2006/relationships"><Relationship Id="rId3" Type="http://schemas.openxmlformats.org/officeDocument/2006/relationships/comments" Target="../comments55.xml"/><Relationship Id="rId2" Type="http://schemas.openxmlformats.org/officeDocument/2006/relationships/vmlDrawing" Target="../drawings/vmlDrawing55.vml"/><Relationship Id="rId1" Type="http://schemas.openxmlformats.org/officeDocument/2006/relationships/printerSettings" Target="../printerSettings/printerSettings65.bin"/></Relationships>
</file>

<file path=xl/worksheets/_rels/sheet67.xml.rels><?xml version="1.0" encoding="UTF-8" standalone="yes"?>
<Relationships xmlns="http://schemas.openxmlformats.org/package/2006/relationships"><Relationship Id="rId3" Type="http://schemas.openxmlformats.org/officeDocument/2006/relationships/comments" Target="../comments56.xml"/><Relationship Id="rId2" Type="http://schemas.openxmlformats.org/officeDocument/2006/relationships/vmlDrawing" Target="../drawings/vmlDrawing56.vml"/><Relationship Id="rId1" Type="http://schemas.openxmlformats.org/officeDocument/2006/relationships/printerSettings" Target="../printerSettings/printerSettings66.bin"/></Relationships>
</file>

<file path=xl/worksheets/_rels/sheet68.xml.rels><?xml version="1.0" encoding="UTF-8" standalone="yes"?>
<Relationships xmlns="http://schemas.openxmlformats.org/package/2006/relationships"><Relationship Id="rId3" Type="http://schemas.openxmlformats.org/officeDocument/2006/relationships/comments" Target="../comments57.xml"/><Relationship Id="rId2" Type="http://schemas.openxmlformats.org/officeDocument/2006/relationships/vmlDrawing" Target="../drawings/vmlDrawing57.vml"/><Relationship Id="rId1" Type="http://schemas.openxmlformats.org/officeDocument/2006/relationships/printerSettings" Target="../printerSettings/printerSettings67.bin"/></Relationships>
</file>

<file path=xl/worksheets/_rels/sheet69.xml.rels><?xml version="1.0" encoding="UTF-8" standalone="yes"?>
<Relationships xmlns="http://schemas.openxmlformats.org/package/2006/relationships"><Relationship Id="rId3" Type="http://schemas.openxmlformats.org/officeDocument/2006/relationships/comments" Target="../comments58.xml"/><Relationship Id="rId2" Type="http://schemas.openxmlformats.org/officeDocument/2006/relationships/vmlDrawing" Target="../drawings/vmlDrawing58.vml"/><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0.xml.rels><?xml version="1.0" encoding="UTF-8" standalone="yes"?>
<Relationships xmlns="http://schemas.openxmlformats.org/package/2006/relationships"><Relationship Id="rId3" Type="http://schemas.openxmlformats.org/officeDocument/2006/relationships/comments" Target="../comments59.xml"/><Relationship Id="rId2" Type="http://schemas.openxmlformats.org/officeDocument/2006/relationships/vmlDrawing" Target="../drawings/vmlDrawing59.vml"/><Relationship Id="rId1" Type="http://schemas.openxmlformats.org/officeDocument/2006/relationships/printerSettings" Target="../printerSettings/printerSettings69.bin"/></Relationships>
</file>

<file path=xl/worksheets/_rels/sheet71.xml.rels><?xml version="1.0" encoding="UTF-8" standalone="yes"?>
<Relationships xmlns="http://schemas.openxmlformats.org/package/2006/relationships"><Relationship Id="rId3" Type="http://schemas.openxmlformats.org/officeDocument/2006/relationships/comments" Target="../comments60.xml"/><Relationship Id="rId2" Type="http://schemas.openxmlformats.org/officeDocument/2006/relationships/vmlDrawing" Target="../drawings/vmlDrawing60.vml"/><Relationship Id="rId1" Type="http://schemas.openxmlformats.org/officeDocument/2006/relationships/printerSettings" Target="../printerSettings/printerSettings70.bin"/></Relationships>
</file>

<file path=xl/worksheets/_rels/sheet72.xml.rels><?xml version="1.0" encoding="UTF-8" standalone="yes"?>
<Relationships xmlns="http://schemas.openxmlformats.org/package/2006/relationships"><Relationship Id="rId3" Type="http://schemas.openxmlformats.org/officeDocument/2006/relationships/comments" Target="../comments61.xml"/><Relationship Id="rId2" Type="http://schemas.openxmlformats.org/officeDocument/2006/relationships/vmlDrawing" Target="../drawings/vmlDrawing61.vml"/><Relationship Id="rId1" Type="http://schemas.openxmlformats.org/officeDocument/2006/relationships/printerSettings" Target="../printerSettings/printerSettings71.bin"/></Relationships>
</file>

<file path=xl/worksheets/_rels/sheet73.xml.rels><?xml version="1.0" encoding="UTF-8" standalone="yes"?>
<Relationships xmlns="http://schemas.openxmlformats.org/package/2006/relationships"><Relationship Id="rId3" Type="http://schemas.openxmlformats.org/officeDocument/2006/relationships/comments" Target="../comments62.xml"/><Relationship Id="rId2" Type="http://schemas.openxmlformats.org/officeDocument/2006/relationships/vmlDrawing" Target="../drawings/vmlDrawing62.vml"/><Relationship Id="rId1" Type="http://schemas.openxmlformats.org/officeDocument/2006/relationships/printerSettings" Target="../printerSettings/printerSettings72.bin"/></Relationships>
</file>

<file path=xl/worksheets/_rels/sheet74.xml.rels><?xml version="1.0" encoding="UTF-8" standalone="yes"?>
<Relationships xmlns="http://schemas.openxmlformats.org/package/2006/relationships"><Relationship Id="rId3" Type="http://schemas.openxmlformats.org/officeDocument/2006/relationships/comments" Target="../comments63.xml"/><Relationship Id="rId2" Type="http://schemas.openxmlformats.org/officeDocument/2006/relationships/vmlDrawing" Target="../drawings/vmlDrawing63.vml"/><Relationship Id="rId1" Type="http://schemas.openxmlformats.org/officeDocument/2006/relationships/printerSettings" Target="../printerSettings/printerSettings73.bin"/></Relationships>
</file>

<file path=xl/worksheets/_rels/sheet75.xml.rels><?xml version="1.0" encoding="UTF-8" standalone="yes"?>
<Relationships xmlns="http://schemas.openxmlformats.org/package/2006/relationships"><Relationship Id="rId3" Type="http://schemas.openxmlformats.org/officeDocument/2006/relationships/comments" Target="../comments64.xml"/><Relationship Id="rId2" Type="http://schemas.openxmlformats.org/officeDocument/2006/relationships/vmlDrawing" Target="../drawings/vmlDrawing64.vml"/><Relationship Id="rId1" Type="http://schemas.openxmlformats.org/officeDocument/2006/relationships/printerSettings" Target="../printerSettings/printerSettings74.bin"/></Relationships>
</file>

<file path=xl/worksheets/_rels/sheet76.xml.rels><?xml version="1.0" encoding="UTF-8" standalone="yes"?>
<Relationships xmlns="http://schemas.openxmlformats.org/package/2006/relationships"><Relationship Id="rId3" Type="http://schemas.openxmlformats.org/officeDocument/2006/relationships/comments" Target="../comments65.xml"/><Relationship Id="rId2" Type="http://schemas.openxmlformats.org/officeDocument/2006/relationships/vmlDrawing" Target="../drawings/vmlDrawing65.vml"/><Relationship Id="rId1" Type="http://schemas.openxmlformats.org/officeDocument/2006/relationships/printerSettings" Target="../printerSettings/printerSettings75.bin"/></Relationships>
</file>

<file path=xl/worksheets/_rels/sheet77.xml.rels><?xml version="1.0" encoding="UTF-8" standalone="yes"?>
<Relationships xmlns="http://schemas.openxmlformats.org/package/2006/relationships"><Relationship Id="rId3" Type="http://schemas.openxmlformats.org/officeDocument/2006/relationships/comments" Target="../comments66.xml"/><Relationship Id="rId2" Type="http://schemas.openxmlformats.org/officeDocument/2006/relationships/vmlDrawing" Target="../drawings/vmlDrawing66.vml"/><Relationship Id="rId1" Type="http://schemas.openxmlformats.org/officeDocument/2006/relationships/printerSettings" Target="../printerSettings/printerSettings76.bin"/></Relationships>
</file>

<file path=xl/worksheets/_rels/sheet78.xml.rels><?xml version="1.0" encoding="UTF-8" standalone="yes"?>
<Relationships xmlns="http://schemas.openxmlformats.org/package/2006/relationships"><Relationship Id="rId3" Type="http://schemas.openxmlformats.org/officeDocument/2006/relationships/comments" Target="../comments67.xml"/><Relationship Id="rId2" Type="http://schemas.openxmlformats.org/officeDocument/2006/relationships/vmlDrawing" Target="../drawings/vmlDrawing67.vml"/><Relationship Id="rId1" Type="http://schemas.openxmlformats.org/officeDocument/2006/relationships/printerSettings" Target="../printerSettings/printerSettings77.bin"/></Relationships>
</file>

<file path=xl/worksheets/_rels/sheet79.xml.rels><?xml version="1.0" encoding="UTF-8" standalone="yes"?>
<Relationships xmlns="http://schemas.openxmlformats.org/package/2006/relationships"><Relationship Id="rId3" Type="http://schemas.openxmlformats.org/officeDocument/2006/relationships/comments" Target="../comments68.xml"/><Relationship Id="rId2" Type="http://schemas.openxmlformats.org/officeDocument/2006/relationships/vmlDrawing" Target="../drawings/vmlDrawing68.vml"/><Relationship Id="rId1" Type="http://schemas.openxmlformats.org/officeDocument/2006/relationships/printerSettings" Target="../printerSettings/printerSettings78.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0.xml.rels><?xml version="1.0" encoding="UTF-8" standalone="yes"?>
<Relationships xmlns="http://schemas.openxmlformats.org/package/2006/relationships"><Relationship Id="rId3" Type="http://schemas.openxmlformats.org/officeDocument/2006/relationships/comments" Target="../comments69.xml"/><Relationship Id="rId2" Type="http://schemas.openxmlformats.org/officeDocument/2006/relationships/vmlDrawing" Target="../drawings/vmlDrawing69.vml"/><Relationship Id="rId1" Type="http://schemas.openxmlformats.org/officeDocument/2006/relationships/printerSettings" Target="../printerSettings/printerSettings79.bin"/></Relationships>
</file>

<file path=xl/worksheets/_rels/sheet81.xml.rels><?xml version="1.0" encoding="UTF-8" standalone="yes"?>
<Relationships xmlns="http://schemas.openxmlformats.org/package/2006/relationships"><Relationship Id="rId3" Type="http://schemas.openxmlformats.org/officeDocument/2006/relationships/comments" Target="../comments70.xml"/><Relationship Id="rId2" Type="http://schemas.openxmlformats.org/officeDocument/2006/relationships/vmlDrawing" Target="../drawings/vmlDrawing70.vml"/><Relationship Id="rId1" Type="http://schemas.openxmlformats.org/officeDocument/2006/relationships/printerSettings" Target="../printerSettings/printerSettings80.bin"/></Relationships>
</file>

<file path=xl/worksheets/_rels/sheet82.xml.rels><?xml version="1.0" encoding="UTF-8" standalone="yes"?>
<Relationships xmlns="http://schemas.openxmlformats.org/package/2006/relationships"><Relationship Id="rId3" Type="http://schemas.openxmlformats.org/officeDocument/2006/relationships/comments" Target="../comments71.xml"/><Relationship Id="rId2" Type="http://schemas.openxmlformats.org/officeDocument/2006/relationships/vmlDrawing" Target="../drawings/vmlDrawing71.vml"/><Relationship Id="rId1" Type="http://schemas.openxmlformats.org/officeDocument/2006/relationships/printerSettings" Target="../printerSettings/printerSettings81.bin"/></Relationships>
</file>

<file path=xl/worksheets/_rels/sheet83.xml.rels><?xml version="1.0" encoding="UTF-8" standalone="yes"?>
<Relationships xmlns="http://schemas.openxmlformats.org/package/2006/relationships"><Relationship Id="rId3" Type="http://schemas.openxmlformats.org/officeDocument/2006/relationships/comments" Target="../comments72.xml"/><Relationship Id="rId2" Type="http://schemas.openxmlformats.org/officeDocument/2006/relationships/vmlDrawing" Target="../drawings/vmlDrawing72.vml"/><Relationship Id="rId1" Type="http://schemas.openxmlformats.org/officeDocument/2006/relationships/printerSettings" Target="../printerSettings/printerSettings82.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DC2BD-F9BA-4C4F-A15C-229BB8586C81}">
  <sheetPr>
    <pageSetUpPr fitToPage="1"/>
  </sheetPr>
  <dimension ref="A1:J59"/>
  <sheetViews>
    <sheetView showGridLines="0" zoomScale="130" zoomScaleNormal="130" workbookViewId="0">
      <selection activeCell="A18" sqref="A18:J23"/>
    </sheetView>
  </sheetViews>
  <sheetFormatPr defaultRowHeight="15.75" x14ac:dyDescent="0.25"/>
  <cols>
    <col min="10" max="10" width="9.77734375" customWidth="1"/>
  </cols>
  <sheetData>
    <row r="1" spans="1:10" x14ac:dyDescent="0.25">
      <c r="J1" s="10"/>
    </row>
    <row r="2" spans="1:10" x14ac:dyDescent="0.25">
      <c r="A2" s="19" t="s">
        <v>134</v>
      </c>
      <c r="B2" s="10"/>
      <c r="C2" s="10"/>
      <c r="D2" s="10"/>
      <c r="E2" s="10"/>
      <c r="F2" s="10"/>
      <c r="G2" s="10"/>
      <c r="H2" s="10"/>
      <c r="I2" s="10"/>
      <c r="J2" s="10"/>
    </row>
    <row r="3" spans="1:10" x14ac:dyDescent="0.25">
      <c r="A3" s="10"/>
      <c r="B3" s="10"/>
      <c r="C3" s="10"/>
      <c r="D3" s="10"/>
      <c r="E3" s="10"/>
      <c r="F3" s="10"/>
      <c r="G3" s="10"/>
      <c r="H3" s="10"/>
      <c r="I3" s="10"/>
      <c r="J3" s="10"/>
    </row>
    <row r="4" spans="1:10" x14ac:dyDescent="0.25">
      <c r="A4" s="269" t="s">
        <v>146</v>
      </c>
      <c r="B4" s="269"/>
      <c r="C4" s="269"/>
      <c r="D4" s="269"/>
      <c r="E4" s="269"/>
      <c r="F4" s="269"/>
      <c r="G4" s="269"/>
      <c r="H4" s="269"/>
      <c r="I4" s="269"/>
      <c r="J4" s="269"/>
    </row>
    <row r="5" spans="1:10" x14ac:dyDescent="0.25">
      <c r="A5" s="269"/>
      <c r="B5" s="269"/>
      <c r="C5" s="269"/>
      <c r="D5" s="269"/>
      <c r="E5" s="269"/>
      <c r="F5" s="269"/>
      <c r="G5" s="269"/>
      <c r="H5" s="269"/>
      <c r="I5" s="269"/>
      <c r="J5" s="269"/>
    </row>
    <row r="6" spans="1:10" x14ac:dyDescent="0.25">
      <c r="A6" s="269"/>
      <c r="B6" s="269"/>
      <c r="C6" s="269"/>
      <c r="D6" s="269"/>
      <c r="E6" s="269"/>
      <c r="F6" s="269"/>
      <c r="G6" s="269"/>
      <c r="H6" s="269"/>
      <c r="I6" s="269"/>
      <c r="J6" s="269"/>
    </row>
    <row r="7" spans="1:10" x14ac:dyDescent="0.25">
      <c r="A7" s="269"/>
      <c r="B7" s="269"/>
      <c r="C7" s="269"/>
      <c r="D7" s="269"/>
      <c r="E7" s="269"/>
      <c r="F7" s="269"/>
      <c r="G7" s="269"/>
      <c r="H7" s="269"/>
      <c r="I7" s="269"/>
      <c r="J7" s="269"/>
    </row>
    <row r="8" spans="1:10" x14ac:dyDescent="0.25">
      <c r="A8" s="269"/>
      <c r="B8" s="269"/>
      <c r="C8" s="269"/>
      <c r="D8" s="269"/>
      <c r="E8" s="269"/>
      <c r="F8" s="269"/>
      <c r="G8" s="269"/>
      <c r="H8" s="269"/>
      <c r="I8" s="269"/>
      <c r="J8" s="269"/>
    </row>
    <row r="9" spans="1:10" x14ac:dyDescent="0.25">
      <c r="A9" s="269"/>
      <c r="B9" s="269"/>
      <c r="C9" s="269"/>
      <c r="D9" s="269"/>
      <c r="E9" s="269"/>
      <c r="F9" s="269"/>
      <c r="G9" s="269"/>
      <c r="H9" s="269"/>
      <c r="I9" s="269"/>
      <c r="J9" s="269"/>
    </row>
    <row r="10" spans="1:10" x14ac:dyDescent="0.25">
      <c r="A10" s="269"/>
      <c r="B10" s="269"/>
      <c r="C10" s="269"/>
      <c r="D10" s="269"/>
      <c r="E10" s="269"/>
      <c r="F10" s="269"/>
      <c r="G10" s="269"/>
      <c r="H10" s="269"/>
      <c r="I10" s="269"/>
      <c r="J10" s="269"/>
    </row>
    <row r="11" spans="1:10" x14ac:dyDescent="0.25">
      <c r="A11" s="10"/>
      <c r="B11" s="10"/>
      <c r="C11" s="10"/>
      <c r="D11" s="10"/>
      <c r="E11" s="10"/>
      <c r="F11" s="10"/>
      <c r="G11" s="10"/>
      <c r="H11" s="10"/>
      <c r="I11" s="10"/>
      <c r="J11" s="10"/>
    </row>
    <row r="12" spans="1:10" x14ac:dyDescent="0.25">
      <c r="A12" s="269" t="s">
        <v>138</v>
      </c>
      <c r="B12" s="269"/>
      <c r="C12" s="269"/>
      <c r="D12" s="269"/>
      <c r="E12" s="269"/>
      <c r="F12" s="269"/>
      <c r="G12" s="269"/>
      <c r="H12" s="269"/>
      <c r="I12" s="269"/>
      <c r="J12" s="269"/>
    </row>
    <row r="13" spans="1:10" x14ac:dyDescent="0.25">
      <c r="A13" s="269"/>
      <c r="B13" s="269"/>
      <c r="C13" s="269"/>
      <c r="D13" s="269"/>
      <c r="E13" s="269"/>
      <c r="F13" s="269"/>
      <c r="G13" s="269"/>
      <c r="H13" s="269"/>
      <c r="I13" s="269"/>
      <c r="J13" s="269"/>
    </row>
    <row r="14" spans="1:10" x14ac:dyDescent="0.25">
      <c r="A14" s="10"/>
      <c r="B14" s="10"/>
      <c r="C14" s="10"/>
      <c r="D14" s="10"/>
      <c r="E14" s="10"/>
      <c r="F14" s="10"/>
      <c r="G14" s="10"/>
      <c r="H14" s="10"/>
      <c r="I14" s="10"/>
      <c r="J14" s="10"/>
    </row>
    <row r="15" spans="1:10" x14ac:dyDescent="0.25">
      <c r="A15" s="270" t="s">
        <v>137</v>
      </c>
      <c r="B15" s="270"/>
      <c r="C15" s="270"/>
      <c r="D15" s="270"/>
      <c r="E15" s="270"/>
      <c r="F15" s="270"/>
      <c r="G15" s="270"/>
      <c r="H15" s="270"/>
      <c r="I15" s="270"/>
      <c r="J15" s="270"/>
    </row>
    <row r="16" spans="1:10" x14ac:dyDescent="0.25">
      <c r="A16" s="270"/>
      <c r="B16" s="270"/>
      <c r="C16" s="270"/>
      <c r="D16" s="270"/>
      <c r="E16" s="270"/>
      <c r="F16" s="270"/>
      <c r="G16" s="270"/>
      <c r="H16" s="270"/>
      <c r="I16" s="270"/>
      <c r="J16" s="270"/>
    </row>
    <row r="17" spans="1:10" x14ac:dyDescent="0.25">
      <c r="A17" s="10"/>
      <c r="B17" s="10"/>
      <c r="C17" s="10"/>
      <c r="D17" s="10"/>
      <c r="E17" s="10"/>
      <c r="F17" s="10"/>
      <c r="G17" s="10"/>
      <c r="H17" s="10"/>
      <c r="I17" s="10"/>
      <c r="J17" s="10"/>
    </row>
    <row r="18" spans="1:10" x14ac:dyDescent="0.25">
      <c r="A18" s="269" t="s">
        <v>131</v>
      </c>
      <c r="B18" s="269"/>
      <c r="C18" s="269"/>
      <c r="D18" s="269"/>
      <c r="E18" s="269"/>
      <c r="F18" s="269"/>
      <c r="G18" s="269"/>
      <c r="H18" s="269"/>
      <c r="I18" s="269"/>
      <c r="J18" s="269"/>
    </row>
    <row r="19" spans="1:10" x14ac:dyDescent="0.25">
      <c r="A19" s="269"/>
      <c r="B19" s="269"/>
      <c r="C19" s="269"/>
      <c r="D19" s="269"/>
      <c r="E19" s="269"/>
      <c r="F19" s="269"/>
      <c r="G19" s="269"/>
      <c r="H19" s="269"/>
      <c r="I19" s="269"/>
      <c r="J19" s="269"/>
    </row>
    <row r="20" spans="1:10" x14ac:dyDescent="0.25">
      <c r="A20" s="269"/>
      <c r="B20" s="269"/>
      <c r="C20" s="269"/>
      <c r="D20" s="269"/>
      <c r="E20" s="269"/>
      <c r="F20" s="269"/>
      <c r="G20" s="269"/>
      <c r="H20" s="269"/>
      <c r="I20" s="269"/>
      <c r="J20" s="269"/>
    </row>
    <row r="21" spans="1:10" x14ac:dyDescent="0.25">
      <c r="A21" s="269"/>
      <c r="B21" s="269"/>
      <c r="C21" s="269"/>
      <c r="D21" s="269"/>
      <c r="E21" s="269"/>
      <c r="F21" s="269"/>
      <c r="G21" s="269"/>
      <c r="H21" s="269"/>
      <c r="I21" s="269"/>
      <c r="J21" s="269"/>
    </row>
    <row r="22" spans="1:10" x14ac:dyDescent="0.25">
      <c r="A22" s="269"/>
      <c r="B22" s="269"/>
      <c r="C22" s="269"/>
      <c r="D22" s="269"/>
      <c r="E22" s="269"/>
      <c r="F22" s="269"/>
      <c r="G22" s="269"/>
      <c r="H22" s="269"/>
      <c r="I22" s="269"/>
      <c r="J22" s="269"/>
    </row>
    <row r="23" spans="1:10" ht="33" customHeight="1" x14ac:dyDescent="0.25">
      <c r="A23" s="269"/>
      <c r="B23" s="269"/>
      <c r="C23" s="269"/>
      <c r="D23" s="269"/>
      <c r="E23" s="269"/>
      <c r="F23" s="269"/>
      <c r="G23" s="269"/>
      <c r="H23" s="269"/>
      <c r="I23" s="269"/>
      <c r="J23" s="269"/>
    </row>
    <row r="24" spans="1:10" x14ac:dyDescent="0.25">
      <c r="A24" s="10"/>
      <c r="B24" s="10"/>
      <c r="C24" s="10"/>
      <c r="D24" s="10"/>
      <c r="E24" s="10"/>
      <c r="F24" s="10"/>
      <c r="G24" s="10"/>
      <c r="H24" s="10"/>
      <c r="I24" s="10"/>
      <c r="J24" s="10"/>
    </row>
    <row r="25" spans="1:10" x14ac:dyDescent="0.25">
      <c r="A25" s="269" t="s">
        <v>129</v>
      </c>
      <c r="B25" s="269"/>
      <c r="C25" s="269"/>
      <c r="D25" s="269"/>
      <c r="E25" s="269"/>
      <c r="F25" s="269"/>
      <c r="G25" s="269"/>
      <c r="H25" s="269"/>
      <c r="I25" s="269"/>
      <c r="J25" s="269"/>
    </row>
    <row r="26" spans="1:10" x14ac:dyDescent="0.25">
      <c r="A26" s="269"/>
      <c r="B26" s="269"/>
      <c r="C26" s="269"/>
      <c r="D26" s="269"/>
      <c r="E26" s="269"/>
      <c r="F26" s="269"/>
      <c r="G26" s="269"/>
      <c r="H26" s="269"/>
      <c r="I26" s="269"/>
      <c r="J26" s="269"/>
    </row>
    <row r="27" spans="1:10" x14ac:dyDescent="0.25">
      <c r="A27" s="269"/>
      <c r="B27" s="269"/>
      <c r="C27" s="269"/>
      <c r="D27" s="269"/>
      <c r="E27" s="269"/>
      <c r="F27" s="269"/>
      <c r="G27" s="269"/>
      <c r="H27" s="269"/>
      <c r="I27" s="269"/>
      <c r="J27" s="269"/>
    </row>
    <row r="28" spans="1:10" x14ac:dyDescent="0.25">
      <c r="A28" s="269"/>
      <c r="B28" s="269"/>
      <c r="C28" s="269"/>
      <c r="D28" s="269"/>
      <c r="E28" s="269"/>
      <c r="F28" s="269"/>
      <c r="G28" s="269"/>
      <c r="H28" s="269"/>
      <c r="I28" s="269"/>
      <c r="J28" s="269"/>
    </row>
    <row r="29" spans="1:10" x14ac:dyDescent="0.25">
      <c r="A29" s="269"/>
      <c r="B29" s="269"/>
      <c r="C29" s="269"/>
      <c r="D29" s="269"/>
      <c r="E29" s="269"/>
      <c r="F29" s="269"/>
      <c r="G29" s="269"/>
      <c r="H29" s="269"/>
      <c r="I29" s="269"/>
      <c r="J29" s="269"/>
    </row>
    <row r="30" spans="1:10" x14ac:dyDescent="0.25">
      <c r="A30" s="269"/>
      <c r="B30" s="269"/>
      <c r="C30" s="269"/>
      <c r="D30" s="269"/>
      <c r="E30" s="269"/>
      <c r="F30" s="269"/>
      <c r="G30" s="269"/>
      <c r="H30" s="269"/>
      <c r="I30" s="269"/>
      <c r="J30" s="269"/>
    </row>
    <row r="31" spans="1:10" x14ac:dyDescent="0.25">
      <c r="A31" s="269"/>
      <c r="B31" s="269"/>
      <c r="C31" s="269"/>
      <c r="D31" s="269"/>
      <c r="E31" s="269"/>
      <c r="F31" s="269"/>
      <c r="G31" s="269"/>
      <c r="H31" s="269"/>
      <c r="I31" s="269"/>
      <c r="J31" s="269"/>
    </row>
    <row r="32" spans="1:10" x14ac:dyDescent="0.25">
      <c r="A32" s="269"/>
      <c r="B32" s="269"/>
      <c r="C32" s="269"/>
      <c r="D32" s="269"/>
      <c r="E32" s="269"/>
      <c r="F32" s="269"/>
      <c r="G32" s="269"/>
      <c r="H32" s="269"/>
      <c r="I32" s="269"/>
      <c r="J32" s="269"/>
    </row>
    <row r="33" spans="1:10" x14ac:dyDescent="0.25">
      <c r="A33" s="269"/>
      <c r="B33" s="269"/>
      <c r="C33" s="269"/>
      <c r="D33" s="269"/>
      <c r="E33" s="269"/>
      <c r="F33" s="269"/>
      <c r="G33" s="269"/>
      <c r="H33" s="269"/>
      <c r="I33" s="269"/>
      <c r="J33" s="269"/>
    </row>
    <row r="34" spans="1:10" x14ac:dyDescent="0.25">
      <c r="A34" s="149"/>
      <c r="B34" s="149"/>
      <c r="C34" s="149"/>
      <c r="D34" s="149"/>
      <c r="E34" s="149"/>
      <c r="F34" s="149"/>
      <c r="G34" s="149"/>
      <c r="H34" s="149"/>
      <c r="I34" s="149"/>
      <c r="J34" s="149"/>
    </row>
    <row r="35" spans="1:10" x14ac:dyDescent="0.25">
      <c r="A35" s="269" t="s">
        <v>130</v>
      </c>
      <c r="B35" s="269"/>
      <c r="C35" s="269"/>
      <c r="D35" s="269"/>
      <c r="E35" s="269"/>
      <c r="F35" s="269"/>
      <c r="G35" s="269"/>
      <c r="H35" s="269"/>
      <c r="I35" s="269"/>
      <c r="J35" s="269"/>
    </row>
    <row r="36" spans="1:10" x14ac:dyDescent="0.25">
      <c r="A36" s="269"/>
      <c r="B36" s="269"/>
      <c r="C36" s="269"/>
      <c r="D36" s="269"/>
      <c r="E36" s="269"/>
      <c r="F36" s="269"/>
      <c r="G36" s="269"/>
      <c r="H36" s="269"/>
      <c r="I36" s="269"/>
      <c r="J36" s="269"/>
    </row>
    <row r="37" spans="1:10" x14ac:dyDescent="0.25">
      <c r="A37" s="269"/>
      <c r="B37" s="269"/>
      <c r="C37" s="269"/>
      <c r="D37" s="269"/>
      <c r="E37" s="269"/>
      <c r="F37" s="269"/>
      <c r="G37" s="269"/>
      <c r="H37" s="269"/>
      <c r="I37" s="269"/>
      <c r="J37" s="269"/>
    </row>
    <row r="38" spans="1:10" x14ac:dyDescent="0.25">
      <c r="A38" s="269"/>
      <c r="B38" s="269"/>
      <c r="C38" s="269"/>
      <c r="D38" s="269"/>
      <c r="E38" s="269"/>
      <c r="F38" s="269"/>
      <c r="G38" s="269"/>
      <c r="H38" s="269"/>
      <c r="I38" s="269"/>
      <c r="J38" s="269"/>
    </row>
    <row r="39" spans="1:10" x14ac:dyDescent="0.25">
      <c r="A39" s="269"/>
      <c r="B39" s="269"/>
      <c r="C39" s="269"/>
      <c r="D39" s="269"/>
      <c r="E39" s="269"/>
      <c r="F39" s="269"/>
      <c r="G39" s="269"/>
      <c r="H39" s="269"/>
      <c r="I39" s="269"/>
      <c r="J39" s="269"/>
    </row>
    <row r="40" spans="1:10" x14ac:dyDescent="0.25">
      <c r="A40" s="269"/>
      <c r="B40" s="269"/>
      <c r="C40" s="269"/>
      <c r="D40" s="269"/>
      <c r="E40" s="269"/>
      <c r="F40" s="269"/>
      <c r="G40" s="269"/>
      <c r="H40" s="269"/>
      <c r="I40" s="269"/>
      <c r="J40" s="269"/>
    </row>
    <row r="41" spans="1:10" x14ac:dyDescent="0.25">
      <c r="A41" s="269"/>
      <c r="B41" s="269"/>
      <c r="C41" s="269"/>
      <c r="D41" s="269"/>
      <c r="E41" s="269"/>
      <c r="F41" s="269"/>
      <c r="G41" s="269"/>
      <c r="H41" s="269"/>
      <c r="I41" s="269"/>
      <c r="J41" s="269"/>
    </row>
    <row r="42" spans="1:10" x14ac:dyDescent="0.25">
      <c r="A42" s="269"/>
      <c r="B42" s="269"/>
      <c r="C42" s="269"/>
      <c r="D42" s="269"/>
      <c r="E42" s="269"/>
      <c r="F42" s="269"/>
      <c r="G42" s="269"/>
      <c r="H42" s="269"/>
      <c r="I42" s="269"/>
      <c r="J42" s="269"/>
    </row>
    <row r="43" spans="1:10" x14ac:dyDescent="0.25">
      <c r="A43" s="269"/>
      <c r="B43" s="269"/>
      <c r="C43" s="269"/>
      <c r="D43" s="269"/>
      <c r="E43" s="269"/>
      <c r="F43" s="269"/>
      <c r="G43" s="269"/>
      <c r="H43" s="269"/>
      <c r="I43" s="269"/>
      <c r="J43" s="269"/>
    </row>
    <row r="44" spans="1:10" x14ac:dyDescent="0.25">
      <c r="A44" s="269"/>
      <c r="B44" s="269"/>
      <c r="C44" s="269"/>
      <c r="D44" s="269"/>
      <c r="E44" s="269"/>
      <c r="F44" s="269"/>
      <c r="G44" s="269"/>
      <c r="H44" s="269"/>
      <c r="I44" s="269"/>
      <c r="J44" s="269"/>
    </row>
    <row r="45" spans="1:10" x14ac:dyDescent="0.25">
      <c r="A45" s="269"/>
      <c r="B45" s="269"/>
      <c r="C45" s="269"/>
      <c r="D45" s="269"/>
      <c r="E45" s="269"/>
      <c r="F45" s="269"/>
      <c r="G45" s="269"/>
      <c r="H45" s="269"/>
      <c r="I45" s="269"/>
      <c r="J45" s="269"/>
    </row>
    <row r="46" spans="1:10" x14ac:dyDescent="0.25">
      <c r="A46" s="269"/>
      <c r="B46" s="269"/>
      <c r="C46" s="269"/>
      <c r="D46" s="269"/>
      <c r="E46" s="269"/>
      <c r="F46" s="269"/>
      <c r="G46" s="269"/>
      <c r="H46" s="269"/>
      <c r="I46" s="269"/>
      <c r="J46" s="269"/>
    </row>
    <row r="47" spans="1:10" ht="36.75" customHeight="1" x14ac:dyDescent="0.25">
      <c r="A47" s="269"/>
      <c r="B47" s="269"/>
      <c r="C47" s="269"/>
      <c r="D47" s="269"/>
      <c r="E47" s="269"/>
      <c r="F47" s="269"/>
      <c r="G47" s="269"/>
      <c r="H47" s="269"/>
      <c r="I47" s="269"/>
      <c r="J47" s="269"/>
    </row>
    <row r="48" spans="1:10" ht="15.75" customHeight="1" x14ac:dyDescent="0.25">
      <c r="A48" s="269" t="s">
        <v>135</v>
      </c>
      <c r="B48" s="269"/>
      <c r="C48" s="269"/>
      <c r="D48" s="269"/>
      <c r="E48" s="269"/>
      <c r="F48" s="269"/>
      <c r="G48" s="269"/>
      <c r="H48" s="269"/>
      <c r="I48" s="269"/>
      <c r="J48" s="269"/>
    </row>
    <row r="49" spans="1:10" x14ac:dyDescent="0.25">
      <c r="A49" s="269"/>
      <c r="B49" s="269"/>
      <c r="C49" s="269"/>
      <c r="D49" s="269"/>
      <c r="E49" s="269"/>
      <c r="F49" s="269"/>
      <c r="G49" s="269"/>
      <c r="H49" s="269"/>
      <c r="I49" s="269"/>
      <c r="J49" s="269"/>
    </row>
    <row r="50" spans="1:10" x14ac:dyDescent="0.25">
      <c r="A50" s="269"/>
      <c r="B50" s="269"/>
      <c r="C50" s="269"/>
      <c r="D50" s="269"/>
      <c r="E50" s="269"/>
      <c r="F50" s="269"/>
      <c r="G50" s="269"/>
      <c r="H50" s="269"/>
      <c r="I50" s="269"/>
      <c r="J50" s="269"/>
    </row>
    <row r="51" spans="1:10" x14ac:dyDescent="0.25">
      <c r="A51" s="269"/>
      <c r="B51" s="269"/>
      <c r="C51" s="269"/>
      <c r="D51" s="269"/>
      <c r="E51" s="269"/>
      <c r="F51" s="269"/>
      <c r="G51" s="269"/>
      <c r="H51" s="269"/>
      <c r="I51" s="269"/>
      <c r="J51" s="269"/>
    </row>
    <row r="52" spans="1:10" ht="27.75" customHeight="1" x14ac:dyDescent="0.25">
      <c r="A52" s="269"/>
      <c r="B52" s="269"/>
      <c r="C52" s="269"/>
      <c r="D52" s="269"/>
      <c r="E52" s="269"/>
      <c r="F52" s="269"/>
      <c r="G52" s="269"/>
      <c r="H52" s="269"/>
      <c r="I52" s="269"/>
      <c r="J52" s="269"/>
    </row>
    <row r="53" spans="1:10" ht="6.75" customHeight="1" x14ac:dyDescent="0.25"/>
    <row r="54" spans="1:10" ht="15.75" customHeight="1" x14ac:dyDescent="0.25">
      <c r="A54" s="269" t="s">
        <v>136</v>
      </c>
      <c r="B54" s="269"/>
      <c r="C54" s="269"/>
      <c r="D54" s="269"/>
      <c r="E54" s="269"/>
      <c r="F54" s="269"/>
      <c r="G54" s="269"/>
      <c r="H54" s="269"/>
      <c r="I54" s="269"/>
      <c r="J54" s="269"/>
    </row>
    <row r="55" spans="1:10" x14ac:dyDescent="0.25">
      <c r="A55" s="269"/>
      <c r="B55" s="269"/>
      <c r="C55" s="269"/>
      <c r="D55" s="269"/>
      <c r="E55" s="269"/>
      <c r="F55" s="269"/>
      <c r="G55" s="269"/>
      <c r="H55" s="269"/>
      <c r="I55" s="269"/>
      <c r="J55" s="269"/>
    </row>
    <row r="56" spans="1:10" x14ac:dyDescent="0.25">
      <c r="A56" s="269"/>
      <c r="B56" s="269"/>
      <c r="C56" s="269"/>
      <c r="D56" s="269"/>
      <c r="E56" s="269"/>
      <c r="F56" s="269"/>
      <c r="G56" s="269"/>
      <c r="H56" s="269"/>
      <c r="I56" s="269"/>
      <c r="J56" s="269"/>
    </row>
    <row r="57" spans="1:10" x14ac:dyDescent="0.25">
      <c r="A57" s="269"/>
      <c r="B57" s="269"/>
      <c r="C57" s="269"/>
      <c r="D57" s="269"/>
      <c r="E57" s="269"/>
      <c r="F57" s="269"/>
      <c r="G57" s="269"/>
      <c r="H57" s="269"/>
      <c r="I57" s="269"/>
      <c r="J57" s="269"/>
    </row>
    <row r="59" spans="1:10" x14ac:dyDescent="0.25">
      <c r="A59" s="10" t="s">
        <v>139</v>
      </c>
    </row>
  </sheetData>
  <mergeCells count="8">
    <mergeCell ref="A48:J52"/>
    <mergeCell ref="A54:J57"/>
    <mergeCell ref="A4:J10"/>
    <mergeCell ref="A15:J16"/>
    <mergeCell ref="A12:J13"/>
    <mergeCell ref="A35:J47"/>
    <mergeCell ref="A25:J33"/>
    <mergeCell ref="A18:J23"/>
  </mergeCells>
  <pageMargins left="0.7" right="0.7" top="0.75" bottom="0.75" header="0.3" footer="0.3"/>
  <pageSetup scale="7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codeName="Sheet5">
    <pageSetUpPr fitToPage="1"/>
  </sheetPr>
  <dimension ref="A1:G64"/>
  <sheetViews>
    <sheetView showGridLines="0" zoomScale="85" zoomScaleNormal="85" workbookViewId="0">
      <selection activeCell="D25" sqref="D25"/>
    </sheetView>
  </sheetViews>
  <sheetFormatPr defaultColWidth="9.77734375" defaultRowHeight="15" x14ac:dyDescent="0.2"/>
  <cols>
    <col min="1" max="3" width="9.77734375" style="10"/>
    <col min="4" max="6" width="14.77734375" style="10" customWidth="1"/>
    <col min="7" max="7" width="4.77734375" style="10" customWidth="1"/>
    <col min="8" max="16384" width="9.77734375" style="10"/>
  </cols>
  <sheetData>
    <row r="1" spans="1:7" ht="15" customHeight="1" x14ac:dyDescent="0.2">
      <c r="F1" s="213" t="s">
        <v>124</v>
      </c>
    </row>
    <row r="2" spans="1:7" ht="15" customHeight="1" x14ac:dyDescent="0.2">
      <c r="F2" s="9"/>
    </row>
    <row r="3" spans="1:7" ht="18.75" customHeight="1" x14ac:dyDescent="0.25">
      <c r="A3" s="295" t="s">
        <v>0</v>
      </c>
      <c r="B3" s="295"/>
      <c r="C3" s="295"/>
      <c r="D3" s="295"/>
      <c r="E3" s="295"/>
      <c r="F3" s="295"/>
      <c r="G3" s="295"/>
    </row>
    <row r="4" spans="1:7" ht="15" customHeight="1" x14ac:dyDescent="0.25">
      <c r="A4" s="295" t="s">
        <v>164</v>
      </c>
      <c r="B4" s="295"/>
      <c r="C4" s="295"/>
      <c r="D4" s="295"/>
      <c r="E4" s="295"/>
      <c r="F4" s="295"/>
      <c r="G4" s="295"/>
    </row>
    <row r="5" spans="1:7" ht="15" customHeight="1" x14ac:dyDescent="0.25">
      <c r="A5" s="295" t="s">
        <v>165</v>
      </c>
      <c r="B5" s="295"/>
      <c r="C5" s="295"/>
      <c r="D5" s="295"/>
      <c r="E5" s="295"/>
      <c r="F5" s="295"/>
      <c r="G5" s="295"/>
    </row>
    <row r="6" spans="1:7" ht="15" customHeight="1" x14ac:dyDescent="0.2"/>
    <row r="7" spans="1:7" ht="15" customHeight="1" x14ac:dyDescent="0.2">
      <c r="B7" s="9"/>
    </row>
    <row r="8" spans="1:7" ht="15" customHeight="1" x14ac:dyDescent="0.2"/>
    <row r="9" spans="1:7" ht="15" customHeight="1" x14ac:dyDescent="0.2">
      <c r="A9" s="105"/>
      <c r="B9" s="105"/>
      <c r="C9" s="105"/>
      <c r="D9" s="2" t="s">
        <v>29</v>
      </c>
      <c r="E9" s="2" t="s">
        <v>30</v>
      </c>
      <c r="F9" s="2" t="s">
        <v>30</v>
      </c>
      <c r="G9" s="32"/>
    </row>
    <row r="10" spans="1:7" ht="15" customHeight="1" x14ac:dyDescent="0.2">
      <c r="A10" s="105"/>
      <c r="B10" s="105"/>
      <c r="C10" s="105"/>
      <c r="D10" s="5" t="s">
        <v>31</v>
      </c>
      <c r="E10" s="5" t="s">
        <v>31</v>
      </c>
      <c r="F10" s="5" t="s">
        <v>31</v>
      </c>
      <c r="G10" s="32"/>
    </row>
    <row r="11" spans="1:7" ht="15" customHeight="1" x14ac:dyDescent="0.25">
      <c r="A11" s="259"/>
      <c r="B11" s="105"/>
      <c r="C11" s="105"/>
      <c r="D11" s="5">
        <f>+E11-1</f>
        <v>2021</v>
      </c>
      <c r="E11" s="5">
        <f>+F11-1</f>
        <v>2022</v>
      </c>
      <c r="F11" s="5">
        <f>+'GWKS 1'!F11</f>
        <v>2023</v>
      </c>
      <c r="G11" s="32"/>
    </row>
    <row r="12" spans="1:7" ht="24.95" customHeight="1" x14ac:dyDescent="0.25">
      <c r="A12" s="259" t="s">
        <v>40</v>
      </c>
      <c r="B12" s="105"/>
      <c r="C12" s="105"/>
      <c r="D12" s="57"/>
      <c r="E12" s="57"/>
      <c r="F12" s="57"/>
      <c r="G12" s="32"/>
    </row>
    <row r="13" spans="1:7" ht="24.95" customHeight="1" x14ac:dyDescent="0.2">
      <c r="A13" s="256" t="s">
        <v>177</v>
      </c>
      <c r="B13" s="105"/>
      <c r="C13" s="105"/>
      <c r="D13" s="111">
        <v>0</v>
      </c>
      <c r="E13" s="111">
        <v>0</v>
      </c>
      <c r="F13" s="112">
        <v>0</v>
      </c>
      <c r="G13" s="63"/>
    </row>
    <row r="14" spans="1:7" ht="20.100000000000001" customHeight="1" x14ac:dyDescent="0.2">
      <c r="A14" s="105" t="s">
        <v>178</v>
      </c>
      <c r="B14" s="105"/>
      <c r="C14" s="105"/>
      <c r="D14" s="111">
        <v>0</v>
      </c>
      <c r="E14" s="111">
        <v>0</v>
      </c>
      <c r="F14" s="112">
        <v>0</v>
      </c>
      <c r="G14" s="63"/>
    </row>
    <row r="15" spans="1:7" ht="20.100000000000001" customHeight="1" x14ac:dyDescent="0.2">
      <c r="A15" s="256" t="s">
        <v>179</v>
      </c>
      <c r="B15" s="105"/>
      <c r="C15" s="105"/>
      <c r="D15" s="111">
        <v>0</v>
      </c>
      <c r="E15" s="111">
        <v>0</v>
      </c>
      <c r="F15" s="112">
        <v>0</v>
      </c>
      <c r="G15" s="63"/>
    </row>
    <row r="16" spans="1:7" ht="20.100000000000001" customHeight="1" x14ac:dyDescent="0.2">
      <c r="A16" s="256" t="s">
        <v>180</v>
      </c>
      <c r="B16" s="105"/>
      <c r="C16" s="105"/>
      <c r="D16" s="111">
        <v>0</v>
      </c>
      <c r="E16" s="111">
        <v>0</v>
      </c>
      <c r="F16" s="112">
        <v>0</v>
      </c>
      <c r="G16" s="63"/>
    </row>
    <row r="17" spans="1:7" ht="20.100000000000001" customHeight="1" x14ac:dyDescent="0.2">
      <c r="A17" s="256" t="s">
        <v>181</v>
      </c>
      <c r="B17" s="105"/>
      <c r="C17" s="105"/>
      <c r="D17" s="111">
        <v>0</v>
      </c>
      <c r="E17" s="111">
        <v>0</v>
      </c>
      <c r="F17" s="112">
        <v>0</v>
      </c>
      <c r="G17" s="63"/>
    </row>
    <row r="18" spans="1:7" ht="20.100000000000001" customHeight="1" x14ac:dyDescent="0.2">
      <c r="A18" s="256" t="s">
        <v>182</v>
      </c>
      <c r="B18" s="105"/>
      <c r="C18" s="105"/>
      <c r="D18" s="111">
        <v>0</v>
      </c>
      <c r="E18" s="111">
        <v>0</v>
      </c>
      <c r="F18" s="112">
        <v>0</v>
      </c>
      <c r="G18" s="63"/>
    </row>
    <row r="19" spans="1:7" ht="20.100000000000001" customHeight="1" x14ac:dyDescent="0.2">
      <c r="A19" s="256" t="s">
        <v>183</v>
      </c>
      <c r="B19" s="105"/>
      <c r="C19" s="105"/>
      <c r="D19" s="111">
        <v>0</v>
      </c>
      <c r="E19" s="111">
        <v>0</v>
      </c>
      <c r="F19" s="112">
        <v>0</v>
      </c>
      <c r="G19" s="63"/>
    </row>
    <row r="20" spans="1:7" ht="20.100000000000001" customHeight="1" x14ac:dyDescent="0.2">
      <c r="A20" s="256" t="s">
        <v>184</v>
      </c>
      <c r="B20" s="105"/>
      <c r="C20" s="105"/>
      <c r="D20" s="111">
        <v>0</v>
      </c>
      <c r="E20" s="111">
        <v>0</v>
      </c>
      <c r="F20" s="112">
        <v>0</v>
      </c>
      <c r="G20" s="63"/>
    </row>
    <row r="21" spans="1:7" ht="20.100000000000001" customHeight="1" x14ac:dyDescent="0.2">
      <c r="A21" s="256"/>
      <c r="B21" s="105"/>
      <c r="C21" s="105"/>
      <c r="D21" s="111">
        <v>0</v>
      </c>
      <c r="E21" s="111">
        <v>0</v>
      </c>
      <c r="F21" s="112">
        <v>0</v>
      </c>
      <c r="G21" s="63"/>
    </row>
    <row r="22" spans="1:7" ht="20.100000000000001" customHeight="1" x14ac:dyDescent="0.2">
      <c r="A22" s="256"/>
      <c r="B22" s="105"/>
      <c r="C22" s="105"/>
      <c r="D22" s="111">
        <v>0</v>
      </c>
      <c r="E22" s="111">
        <v>0</v>
      </c>
      <c r="F22" s="112">
        <v>0</v>
      </c>
      <c r="G22" s="63"/>
    </row>
    <row r="23" spans="1:7" ht="20.100000000000001" customHeight="1" x14ac:dyDescent="0.2">
      <c r="A23" s="260" t="s">
        <v>41</v>
      </c>
      <c r="B23" s="105"/>
      <c r="C23" s="105"/>
      <c r="D23" s="111">
        <v>0</v>
      </c>
      <c r="E23" s="111">
        <v>0</v>
      </c>
      <c r="F23" s="112">
        <v>0</v>
      </c>
      <c r="G23" s="63"/>
    </row>
    <row r="24" spans="1:7" ht="20.100000000000001" customHeight="1" x14ac:dyDescent="0.2">
      <c r="A24" s="256" t="s">
        <v>42</v>
      </c>
      <c r="B24" s="105"/>
      <c r="C24" s="105"/>
      <c r="D24" s="39">
        <f>SUM(D13:D23)</f>
        <v>0</v>
      </c>
      <c r="E24" s="39">
        <f>SUM(E13:E23)</f>
        <v>0</v>
      </c>
      <c r="F24" s="39">
        <f>SUM(F13:F23)</f>
        <v>0</v>
      </c>
      <c r="G24" s="63"/>
    </row>
    <row r="25" spans="1:7" ht="20.100000000000001" customHeight="1" x14ac:dyDescent="0.2">
      <c r="A25" s="256"/>
      <c r="B25" s="105"/>
      <c r="C25" s="105"/>
      <c r="D25" s="58"/>
      <c r="E25" s="58"/>
      <c r="F25" s="58"/>
      <c r="G25" s="63"/>
    </row>
    <row r="26" spans="1:7" ht="20.100000000000001" customHeight="1" x14ac:dyDescent="0.25">
      <c r="A26" s="261" t="s">
        <v>43</v>
      </c>
      <c r="B26" s="105"/>
      <c r="C26" s="105"/>
      <c r="D26" s="58"/>
      <c r="E26" s="58"/>
      <c r="F26" s="58"/>
      <c r="G26" s="63"/>
    </row>
    <row r="27" spans="1:7" ht="20.100000000000001" customHeight="1" x14ac:dyDescent="0.2">
      <c r="A27" s="260" t="s">
        <v>185</v>
      </c>
      <c r="B27" s="105"/>
      <c r="C27" s="105"/>
      <c r="D27" s="103">
        <v>0</v>
      </c>
      <c r="E27" s="103">
        <v>0</v>
      </c>
      <c r="F27" s="103">
        <v>0</v>
      </c>
      <c r="G27" s="63"/>
    </row>
    <row r="28" spans="1:7" ht="20.100000000000001" customHeight="1" x14ac:dyDescent="0.2">
      <c r="A28" s="260"/>
      <c r="B28" s="105"/>
      <c r="C28" s="105"/>
      <c r="D28" s="103">
        <v>0</v>
      </c>
      <c r="E28" s="103">
        <v>0</v>
      </c>
      <c r="F28" s="103">
        <v>0</v>
      </c>
      <c r="G28" s="63"/>
    </row>
    <row r="29" spans="1:7" ht="20.100000000000001" customHeight="1" x14ac:dyDescent="0.2">
      <c r="A29" s="260"/>
      <c r="B29" s="105"/>
      <c r="C29" s="105"/>
      <c r="D29" s="103">
        <v>0</v>
      </c>
      <c r="E29" s="103">
        <v>0</v>
      </c>
      <c r="F29" s="103">
        <v>0</v>
      </c>
      <c r="G29" s="63"/>
    </row>
    <row r="30" spans="1:7" ht="20.100000000000001" customHeight="1" x14ac:dyDescent="0.2">
      <c r="A30" s="260" t="s">
        <v>41</v>
      </c>
      <c r="B30" s="105"/>
      <c r="C30" s="105"/>
      <c r="D30" s="103">
        <v>0</v>
      </c>
      <c r="E30" s="103">
        <v>0</v>
      </c>
      <c r="F30" s="103">
        <v>0</v>
      </c>
      <c r="G30" s="63"/>
    </row>
    <row r="31" spans="1:7" ht="20.100000000000001" customHeight="1" x14ac:dyDescent="0.2">
      <c r="A31" s="260" t="s">
        <v>44</v>
      </c>
      <c r="B31" s="105"/>
      <c r="C31" s="105"/>
      <c r="D31" s="64">
        <f>SUM(D27:D30)</f>
        <v>0</v>
      </c>
      <c r="E31" s="64">
        <f>SUM(E27:E30)</f>
        <v>0</v>
      </c>
      <c r="F31" s="64">
        <f>SUM(F27:F30)</f>
        <v>0</v>
      </c>
      <c r="G31" s="63"/>
    </row>
    <row r="32" spans="1:7" ht="20.100000000000001" customHeight="1" x14ac:dyDescent="0.25">
      <c r="A32" s="262" t="s">
        <v>45</v>
      </c>
      <c r="B32" s="105"/>
      <c r="C32" s="105"/>
      <c r="D32" s="65"/>
      <c r="E32" s="65"/>
      <c r="F32" s="65"/>
      <c r="G32" s="63"/>
    </row>
    <row r="33" spans="1:7" ht="20.100000000000001" customHeight="1" x14ac:dyDescent="0.2">
      <c r="A33" s="260" t="s">
        <v>186</v>
      </c>
      <c r="B33" s="105"/>
      <c r="C33" s="105"/>
      <c r="D33" s="103">
        <v>0</v>
      </c>
      <c r="E33" s="103">
        <v>0</v>
      </c>
      <c r="F33" s="103">
        <v>0</v>
      </c>
      <c r="G33" s="63"/>
    </row>
    <row r="34" spans="1:7" ht="20.100000000000001" customHeight="1" x14ac:dyDescent="0.2">
      <c r="A34" s="260" t="s">
        <v>187</v>
      </c>
      <c r="B34" s="105"/>
      <c r="C34" s="105"/>
      <c r="D34" s="103">
        <v>0</v>
      </c>
      <c r="E34" s="103">
        <v>0</v>
      </c>
      <c r="F34" s="103">
        <v>0</v>
      </c>
      <c r="G34" s="63"/>
    </row>
    <row r="35" spans="1:7" ht="20.100000000000001" customHeight="1" x14ac:dyDescent="0.2">
      <c r="A35" s="260" t="s">
        <v>188</v>
      </c>
      <c r="B35" s="105"/>
      <c r="C35" s="105"/>
      <c r="D35" s="103">
        <v>0</v>
      </c>
      <c r="E35" s="103">
        <v>0</v>
      </c>
      <c r="F35" s="103">
        <v>0</v>
      </c>
      <c r="G35" s="63"/>
    </row>
    <row r="36" spans="1:7" ht="20.100000000000001" customHeight="1" x14ac:dyDescent="0.2">
      <c r="A36" s="260"/>
      <c r="B36" s="105"/>
      <c r="C36" s="105"/>
      <c r="D36" s="103">
        <v>0</v>
      </c>
      <c r="E36" s="103">
        <v>0</v>
      </c>
      <c r="F36" s="103">
        <v>0</v>
      </c>
      <c r="G36" s="63"/>
    </row>
    <row r="37" spans="1:7" ht="20.100000000000001" customHeight="1" x14ac:dyDescent="0.2">
      <c r="A37" s="260"/>
      <c r="B37" s="105"/>
      <c r="C37" s="105"/>
      <c r="D37" s="103">
        <v>0</v>
      </c>
      <c r="E37" s="103">
        <v>0</v>
      </c>
      <c r="F37" s="103">
        <v>0</v>
      </c>
      <c r="G37" s="63"/>
    </row>
    <row r="38" spans="1:7" ht="20.100000000000001" customHeight="1" x14ac:dyDescent="0.2">
      <c r="A38" s="260"/>
      <c r="B38" s="105"/>
      <c r="C38" s="105"/>
      <c r="D38" s="103">
        <v>0</v>
      </c>
      <c r="E38" s="103">
        <v>0</v>
      </c>
      <c r="F38" s="103">
        <v>0</v>
      </c>
      <c r="G38" s="63"/>
    </row>
    <row r="39" spans="1:7" ht="20.100000000000001" customHeight="1" x14ac:dyDescent="0.2">
      <c r="A39" s="260"/>
      <c r="B39" s="105"/>
      <c r="C39" s="105"/>
      <c r="D39" s="103">
        <v>0</v>
      </c>
      <c r="E39" s="103">
        <v>0</v>
      </c>
      <c r="F39" s="103">
        <v>0</v>
      </c>
      <c r="G39" s="63"/>
    </row>
    <row r="40" spans="1:7" ht="20.100000000000001" customHeight="1" x14ac:dyDescent="0.2">
      <c r="A40" s="260"/>
      <c r="B40" s="105"/>
      <c r="C40" s="105"/>
      <c r="D40" s="103">
        <v>0</v>
      </c>
      <c r="E40" s="103">
        <v>0</v>
      </c>
      <c r="F40" s="103">
        <v>0</v>
      </c>
      <c r="G40" s="63"/>
    </row>
    <row r="41" spans="1:7" ht="20.100000000000001" customHeight="1" x14ac:dyDescent="0.2">
      <c r="A41" s="260"/>
      <c r="B41" s="105"/>
      <c r="C41" s="105"/>
      <c r="D41" s="103">
        <v>0</v>
      </c>
      <c r="E41" s="103">
        <v>0</v>
      </c>
      <c r="F41" s="103">
        <v>0</v>
      </c>
      <c r="G41" s="63"/>
    </row>
    <row r="42" spans="1:7" ht="20.100000000000001" customHeight="1" x14ac:dyDescent="0.2">
      <c r="A42" s="260"/>
      <c r="B42" s="105"/>
      <c r="C42" s="105"/>
      <c r="D42" s="103">
        <v>0</v>
      </c>
      <c r="E42" s="103">
        <v>0</v>
      </c>
      <c r="F42" s="103">
        <v>0</v>
      </c>
      <c r="G42" s="63"/>
    </row>
    <row r="43" spans="1:7" ht="20.100000000000001" customHeight="1" x14ac:dyDescent="0.2">
      <c r="A43" s="260"/>
      <c r="B43" s="105"/>
      <c r="C43" s="105"/>
      <c r="D43" s="103">
        <v>0</v>
      </c>
      <c r="E43" s="103">
        <v>0</v>
      </c>
      <c r="F43" s="103">
        <v>0</v>
      </c>
      <c r="G43" s="63"/>
    </row>
    <row r="44" spans="1:7" ht="20.100000000000001" customHeight="1" x14ac:dyDescent="0.2">
      <c r="A44" s="260"/>
      <c r="B44" s="105"/>
      <c r="C44" s="105"/>
      <c r="D44" s="103">
        <v>0</v>
      </c>
      <c r="E44" s="103">
        <v>0</v>
      </c>
      <c r="F44" s="103">
        <v>0</v>
      </c>
      <c r="G44" s="63"/>
    </row>
    <row r="45" spans="1:7" ht="20.100000000000001" customHeight="1" x14ac:dyDescent="0.2">
      <c r="A45" s="260"/>
      <c r="B45" s="105"/>
      <c r="C45" s="105"/>
      <c r="D45" s="103">
        <v>0</v>
      </c>
      <c r="E45" s="103">
        <v>0</v>
      </c>
      <c r="F45" s="103">
        <v>0</v>
      </c>
      <c r="G45" s="63"/>
    </row>
    <row r="46" spans="1:7" ht="20.100000000000001" customHeight="1" thickBot="1" x14ac:dyDescent="0.25">
      <c r="A46" s="260" t="s">
        <v>46</v>
      </c>
      <c r="B46" s="105"/>
      <c r="C46" s="105"/>
      <c r="D46" s="64">
        <f>SUM(D33:D45)</f>
        <v>0</v>
      </c>
      <c r="E46" s="64">
        <f>SUM(E33:E45)</f>
        <v>0</v>
      </c>
      <c r="F46" s="64">
        <f>SUM(F33:F45)</f>
        <v>0</v>
      </c>
      <c r="G46" s="63"/>
    </row>
    <row r="47" spans="1:7" ht="20.100000000000001" customHeight="1" thickTop="1" x14ac:dyDescent="0.25">
      <c r="A47" s="260"/>
      <c r="B47" s="261" t="s">
        <v>140</v>
      </c>
      <c r="C47" s="105"/>
      <c r="D47" s="66">
        <f>D24+D31+D46+'GWKS 1'!D20+'GWKS 1'!D29+'GWKS 1'!D46</f>
        <v>0</v>
      </c>
      <c r="E47" s="66">
        <f>E24+E31+E46+'GWKS 1'!E20+'GWKS 1'!E29+'GWKS 1'!E46</f>
        <v>0</v>
      </c>
      <c r="F47" s="66">
        <f>F24+F31+F46+'GWKS 1'!F20+'GWKS 1'!F29+'GWKS 1'!F46</f>
        <v>0</v>
      </c>
      <c r="G47" s="63"/>
    </row>
    <row r="48" spans="1:7" x14ac:dyDescent="0.2">
      <c r="A48" s="105"/>
      <c r="B48" s="105"/>
      <c r="C48" s="105"/>
      <c r="D48" s="67"/>
      <c r="E48" s="67"/>
      <c r="F48" s="67"/>
    </row>
    <row r="49" spans="1:3" x14ac:dyDescent="0.2">
      <c r="A49" s="105"/>
      <c r="B49" s="105"/>
      <c r="C49" s="105"/>
    </row>
    <row r="50" spans="1:3" x14ac:dyDescent="0.2">
      <c r="A50" s="105"/>
      <c r="B50" s="105"/>
      <c r="C50" s="105"/>
    </row>
    <row r="51" spans="1:3" x14ac:dyDescent="0.2">
      <c r="A51" s="105"/>
      <c r="B51" s="105"/>
      <c r="C51" s="105"/>
    </row>
    <row r="54" spans="1:3" ht="15" customHeight="1" x14ac:dyDescent="0.2"/>
    <row r="55" spans="1:3" ht="30" customHeight="1" x14ac:dyDescent="0.2"/>
    <row r="64" spans="1:3" ht="30" customHeight="1" x14ac:dyDescent="0.2"/>
  </sheetData>
  <mergeCells count="3">
    <mergeCell ref="A3:G3"/>
    <mergeCell ref="A4:G4"/>
    <mergeCell ref="A5:G5"/>
  </mergeCells>
  <phoneticPr fontId="0" type="noConversion"/>
  <printOptions gridLinesSet="0"/>
  <pageMargins left="0.4" right="0.4" top="0.33300000000000002" bottom="0.33300000000000002" header="0.5" footer="0.5"/>
  <pageSetup scale="85" orientation="portrait" horizontalDpi="1200" verticalDpi="1200" r:id="rId1"/>
  <headerFooter alignWithMargins="0"/>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CFC66-6A4A-4C45-B8C6-96C3597FD4F0}">
  <sheetPr>
    <pageSetUpPr fitToPage="1"/>
  </sheetPr>
  <dimension ref="A1:J57"/>
  <sheetViews>
    <sheetView showGridLines="0" zoomScale="85" zoomScaleNormal="85" workbookViewId="0">
      <selection sqref="A1:I26"/>
    </sheetView>
  </sheetViews>
  <sheetFormatPr defaultColWidth="8.88671875" defaultRowHeight="15" x14ac:dyDescent="0.2"/>
  <cols>
    <col min="1" max="1" width="5.44140625" style="10" customWidth="1"/>
    <col min="2" max="4" width="8.88671875" style="10"/>
    <col min="5" max="5" width="14.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9" x14ac:dyDescent="0.2">
      <c r="I1" s="212" t="s">
        <v>124</v>
      </c>
    </row>
    <row r="2" spans="1:9" ht="26.25" x14ac:dyDescent="0.4">
      <c r="D2" s="43"/>
      <c r="E2" s="101" t="s">
        <v>306</v>
      </c>
      <c r="F2" s="105"/>
    </row>
    <row r="3" spans="1:9" ht="23.25" x14ac:dyDescent="0.35">
      <c r="A3" s="18"/>
      <c r="B3" s="11"/>
      <c r="C3" s="18"/>
      <c r="D3" s="18"/>
      <c r="E3" s="296" t="s">
        <v>224</v>
      </c>
      <c r="F3" s="297"/>
      <c r="G3" s="18"/>
      <c r="H3" s="18"/>
      <c r="I3" s="18"/>
    </row>
    <row r="4" spans="1:9" ht="23.25" x14ac:dyDescent="0.35">
      <c r="A4" s="18"/>
      <c r="B4" s="11"/>
      <c r="C4" s="18"/>
      <c r="D4" s="18"/>
      <c r="E4" s="44"/>
      <c r="F4" s="88"/>
      <c r="G4" s="18"/>
      <c r="H4" s="18"/>
      <c r="I4" s="18"/>
    </row>
    <row r="6" spans="1:9" ht="15.75" x14ac:dyDescent="0.25">
      <c r="B6" s="21" t="s">
        <v>245</v>
      </c>
    </row>
    <row r="7" spans="1:9" x14ac:dyDescent="0.2">
      <c r="A7" s="9" t="s">
        <v>9</v>
      </c>
      <c r="B7" s="9" t="s">
        <v>153</v>
      </c>
      <c r="G7" s="24">
        <f>+'NLF9 WKS'!G55</f>
        <v>0</v>
      </c>
      <c r="H7" s="15"/>
      <c r="I7" s="15"/>
    </row>
    <row r="8" spans="1:9" x14ac:dyDescent="0.2">
      <c r="B8" s="9" t="s">
        <v>161</v>
      </c>
      <c r="F8" s="28"/>
      <c r="G8" s="25">
        <f>+'NLF9 WKS'!G59</f>
        <v>0</v>
      </c>
      <c r="H8" s="15"/>
      <c r="I8" s="15"/>
    </row>
    <row r="9" spans="1:9" ht="15.75" thickBot="1" x14ac:dyDescent="0.25">
      <c r="B9" s="9" t="s">
        <v>10</v>
      </c>
      <c r="G9" s="25"/>
      <c r="H9" s="15"/>
      <c r="I9" s="143">
        <f>G7+G8</f>
        <v>0</v>
      </c>
    </row>
    <row r="10" spans="1:9" x14ac:dyDescent="0.2">
      <c r="I10" s="12"/>
    </row>
    <row r="11" spans="1:9" ht="15.75" x14ac:dyDescent="0.25">
      <c r="B11" s="21" t="s">
        <v>244</v>
      </c>
    </row>
    <row r="12" spans="1:9" x14ac:dyDescent="0.2">
      <c r="A12" s="9">
        <v>4</v>
      </c>
      <c r="B12" s="9" t="s">
        <v>123</v>
      </c>
      <c r="F12" s="17" t="str">
        <f>(+TOC!D2-1) &amp; " (Note 1)"</f>
        <v>2022 (Note 1)</v>
      </c>
      <c r="I12" s="24">
        <f>+'NLF9 WKS'!E60</f>
        <v>0</v>
      </c>
    </row>
    <row r="13" spans="1:9" x14ac:dyDescent="0.2">
      <c r="A13" s="9" t="s">
        <v>16</v>
      </c>
      <c r="B13" s="9" t="s">
        <v>162</v>
      </c>
      <c r="G13" s="23">
        <f>+'NLF9 WKS'!G26</f>
        <v>0</v>
      </c>
      <c r="I13" s="1"/>
    </row>
    <row r="14" spans="1:9" x14ac:dyDescent="0.2">
      <c r="B14" s="9" t="s">
        <v>163</v>
      </c>
      <c r="G14" s="22">
        <f>+'NLF9 WKS'!G58</f>
        <v>0</v>
      </c>
    </row>
    <row r="15" spans="1:9" x14ac:dyDescent="0.2">
      <c r="B15" s="9" t="s">
        <v>17</v>
      </c>
      <c r="G15" s="1"/>
    </row>
    <row r="16" spans="1:9" x14ac:dyDescent="0.2">
      <c r="B16" s="9" t="s">
        <v>18</v>
      </c>
      <c r="I16" s="27">
        <f>G13+G14</f>
        <v>0</v>
      </c>
    </row>
    <row r="17" spans="1:10" x14ac:dyDescent="0.2">
      <c r="B17" s="9"/>
      <c r="I17" s="14"/>
    </row>
    <row r="18" spans="1:10" ht="16.5" thickBot="1" x14ac:dyDescent="0.3">
      <c r="A18" s="9" t="s">
        <v>19</v>
      </c>
      <c r="B18" s="21" t="s">
        <v>20</v>
      </c>
      <c r="I18" s="143">
        <f>I12+I16</f>
        <v>0</v>
      </c>
    </row>
    <row r="19" spans="1:10" ht="15.75" x14ac:dyDescent="0.25">
      <c r="A19" s="9"/>
      <c r="B19" s="21"/>
      <c r="I19" s="142"/>
    </row>
    <row r="20" spans="1:10" ht="15.75" x14ac:dyDescent="0.25">
      <c r="A20" s="9">
        <v>7</v>
      </c>
      <c r="B20" s="21" t="s">
        <v>246</v>
      </c>
      <c r="I20" s="142"/>
    </row>
    <row r="21" spans="1:10" ht="15.75" thickBot="1" x14ac:dyDescent="0.25">
      <c r="A21" s="9"/>
      <c r="B21" s="9" t="s">
        <v>247</v>
      </c>
      <c r="I21" s="144">
        <f>+I18-I9</f>
        <v>0</v>
      </c>
    </row>
    <row r="22" spans="1:10" ht="16.5" thickTop="1" x14ac:dyDescent="0.25">
      <c r="A22" s="9"/>
      <c r="B22" s="21"/>
      <c r="I22" s="142"/>
    </row>
    <row r="23" spans="1:10" x14ac:dyDescent="0.2">
      <c r="A23" s="9"/>
    </row>
    <row r="24" spans="1:10" ht="15" customHeight="1" x14ac:dyDescent="0.2">
      <c r="A24" s="288" t="s">
        <v>243</v>
      </c>
      <c r="B24" s="288"/>
      <c r="C24" s="288"/>
      <c r="D24" s="288"/>
      <c r="E24" s="288"/>
      <c r="F24" s="288"/>
      <c r="G24" s="288"/>
      <c r="H24" s="288"/>
      <c r="I24" s="288"/>
    </row>
    <row r="25" spans="1:10" x14ac:dyDescent="0.2">
      <c r="A25" s="288"/>
      <c r="B25" s="288"/>
      <c r="C25" s="288"/>
      <c r="D25" s="288"/>
      <c r="E25" s="288"/>
      <c r="F25" s="288"/>
      <c r="G25" s="288"/>
      <c r="H25" s="288"/>
      <c r="I25" s="288"/>
    </row>
    <row r="26" spans="1:10" x14ac:dyDescent="0.2">
      <c r="A26" s="288"/>
      <c r="B26" s="288"/>
      <c r="C26" s="288"/>
      <c r="D26" s="288"/>
      <c r="E26" s="288"/>
      <c r="F26" s="288"/>
      <c r="G26" s="288"/>
      <c r="H26" s="288"/>
      <c r="I26" s="288"/>
    </row>
    <row r="27" spans="1:10" hidden="1" x14ac:dyDescent="0.2">
      <c r="A27" s="219"/>
      <c r="B27" s="219"/>
      <c r="C27" s="219"/>
      <c r="D27" s="219"/>
      <c r="E27" s="219"/>
      <c r="F27" s="219"/>
      <c r="G27" s="219"/>
      <c r="H27" s="219"/>
      <c r="I27" s="219"/>
    </row>
    <row r="28" spans="1:10" ht="15.75" hidden="1" x14ac:dyDescent="0.25">
      <c r="A28" s="19" t="s">
        <v>132</v>
      </c>
    </row>
    <row r="29" spans="1:10" ht="15.75" hidden="1" x14ac:dyDescent="0.25">
      <c r="A29" s="19"/>
    </row>
    <row r="30" spans="1:10" ht="19.5" hidden="1" customHeight="1" x14ac:dyDescent="0.2">
      <c r="A30" s="269" t="s">
        <v>131</v>
      </c>
      <c r="B30" s="269"/>
      <c r="C30" s="269"/>
      <c r="D30" s="269"/>
      <c r="E30" s="269"/>
      <c r="F30" s="269"/>
      <c r="G30" s="269"/>
      <c r="H30" s="269"/>
      <c r="I30" s="269"/>
      <c r="J30" s="269"/>
    </row>
    <row r="31" spans="1:10" ht="19.5" hidden="1" customHeight="1" x14ac:dyDescent="0.2">
      <c r="A31" s="269"/>
      <c r="B31" s="269"/>
      <c r="C31" s="269"/>
      <c r="D31" s="269"/>
      <c r="E31" s="269"/>
      <c r="F31" s="269"/>
      <c r="G31" s="269"/>
      <c r="H31" s="269"/>
      <c r="I31" s="269"/>
      <c r="J31" s="269"/>
    </row>
    <row r="32" spans="1:10" ht="19.5" hidden="1" customHeight="1" x14ac:dyDescent="0.2">
      <c r="A32" s="269"/>
      <c r="B32" s="269"/>
      <c r="C32" s="269"/>
      <c r="D32" s="269"/>
      <c r="E32" s="269"/>
      <c r="F32" s="269"/>
      <c r="G32" s="269"/>
      <c r="H32" s="269"/>
      <c r="I32" s="269"/>
      <c r="J32" s="269"/>
    </row>
    <row r="33" spans="1:10" ht="19.5" hidden="1" customHeight="1" x14ac:dyDescent="0.2">
      <c r="A33" s="269"/>
      <c r="B33" s="269"/>
      <c r="C33" s="269"/>
      <c r="D33" s="269"/>
      <c r="E33" s="269"/>
      <c r="F33" s="269"/>
      <c r="G33" s="269"/>
      <c r="H33" s="269"/>
      <c r="I33" s="269"/>
      <c r="J33" s="269"/>
    </row>
    <row r="34" spans="1:10" ht="19.5" hidden="1" customHeight="1" x14ac:dyDescent="0.2">
      <c r="A34" s="269"/>
      <c r="B34" s="269"/>
      <c r="C34" s="269"/>
      <c r="D34" s="269"/>
      <c r="E34" s="269"/>
      <c r="F34" s="269"/>
      <c r="G34" s="269"/>
      <c r="H34" s="269"/>
      <c r="I34" s="269"/>
      <c r="J34" s="269"/>
    </row>
    <row r="35" spans="1:10" hidden="1" x14ac:dyDescent="0.2"/>
    <row r="36" spans="1:10" ht="18.75" hidden="1" customHeight="1" x14ac:dyDescent="0.2">
      <c r="A36" s="269" t="s">
        <v>129</v>
      </c>
      <c r="B36" s="269"/>
      <c r="C36" s="269"/>
      <c r="D36" s="269"/>
      <c r="E36" s="269"/>
      <c r="F36" s="269"/>
      <c r="G36" s="269"/>
      <c r="H36" s="269"/>
      <c r="I36" s="269"/>
      <c r="J36" s="269"/>
    </row>
    <row r="37" spans="1:10" ht="18.75" hidden="1" customHeight="1" x14ac:dyDescent="0.2">
      <c r="A37" s="269"/>
      <c r="B37" s="269"/>
      <c r="C37" s="269"/>
      <c r="D37" s="269"/>
      <c r="E37" s="269"/>
      <c r="F37" s="269"/>
      <c r="G37" s="269"/>
      <c r="H37" s="269"/>
      <c r="I37" s="269"/>
      <c r="J37" s="269"/>
    </row>
    <row r="38" spans="1:10" ht="18.75" hidden="1" customHeight="1" x14ac:dyDescent="0.2">
      <c r="A38" s="269"/>
      <c r="B38" s="269"/>
      <c r="C38" s="269"/>
      <c r="D38" s="269"/>
      <c r="E38" s="269"/>
      <c r="F38" s="269"/>
      <c r="G38" s="269"/>
      <c r="H38" s="269"/>
      <c r="I38" s="269"/>
      <c r="J38" s="269"/>
    </row>
    <row r="39" spans="1:10" ht="18.75" hidden="1" customHeight="1" x14ac:dyDescent="0.2">
      <c r="A39" s="269"/>
      <c r="B39" s="269"/>
      <c r="C39" s="269"/>
      <c r="D39" s="269"/>
      <c r="E39" s="269"/>
      <c r="F39" s="269"/>
      <c r="G39" s="269"/>
      <c r="H39" s="269"/>
      <c r="I39" s="269"/>
      <c r="J39" s="269"/>
    </row>
    <row r="40" spans="1:10" ht="18.75" hidden="1" customHeight="1" x14ac:dyDescent="0.2">
      <c r="A40" s="269"/>
      <c r="B40" s="269"/>
      <c r="C40" s="269"/>
      <c r="D40" s="269"/>
      <c r="E40" s="269"/>
      <c r="F40" s="269"/>
      <c r="G40" s="269"/>
      <c r="H40" s="269"/>
      <c r="I40" s="269"/>
      <c r="J40" s="269"/>
    </row>
    <row r="41" spans="1:10" ht="18.75" hidden="1" customHeight="1" x14ac:dyDescent="0.2">
      <c r="A41" s="269"/>
      <c r="B41" s="269"/>
      <c r="C41" s="269"/>
      <c r="D41" s="269"/>
      <c r="E41" s="269"/>
      <c r="F41" s="269"/>
      <c r="G41" s="269"/>
      <c r="H41" s="269"/>
      <c r="I41" s="269"/>
      <c r="J41" s="269"/>
    </row>
    <row r="42" spans="1:10" ht="21.75" hidden="1" customHeight="1" x14ac:dyDescent="0.2">
      <c r="A42" s="269"/>
      <c r="B42" s="269"/>
      <c r="C42" s="269"/>
      <c r="D42" s="269"/>
      <c r="E42" s="269"/>
      <c r="F42" s="269"/>
      <c r="G42" s="269"/>
      <c r="H42" s="269"/>
      <c r="I42" s="269"/>
      <c r="J42" s="269"/>
    </row>
    <row r="43" spans="1:10" hidden="1" x14ac:dyDescent="0.2">
      <c r="A43" s="269" t="s">
        <v>130</v>
      </c>
      <c r="B43" s="269"/>
      <c r="C43" s="269"/>
      <c r="D43" s="269"/>
      <c r="E43" s="269"/>
      <c r="F43" s="269"/>
      <c r="G43" s="269"/>
      <c r="H43" s="269"/>
      <c r="I43" s="269"/>
      <c r="J43" s="269"/>
    </row>
    <row r="44" spans="1:10" hidden="1" x14ac:dyDescent="0.2">
      <c r="A44" s="269"/>
      <c r="B44" s="269"/>
      <c r="C44" s="269"/>
      <c r="D44" s="269"/>
      <c r="E44" s="269"/>
      <c r="F44" s="269"/>
      <c r="G44" s="269"/>
      <c r="H44" s="269"/>
      <c r="I44" s="269"/>
      <c r="J44" s="269"/>
    </row>
    <row r="45" spans="1:10" hidden="1" x14ac:dyDescent="0.2">
      <c r="A45" s="269"/>
      <c r="B45" s="269"/>
      <c r="C45" s="269"/>
      <c r="D45" s="269"/>
      <c r="E45" s="269"/>
      <c r="F45" s="269"/>
      <c r="G45" s="269"/>
      <c r="H45" s="269"/>
      <c r="I45" s="269"/>
      <c r="J45" s="269"/>
    </row>
    <row r="46" spans="1:10" hidden="1" x14ac:dyDescent="0.2">
      <c r="A46" s="269"/>
      <c r="B46" s="269"/>
      <c r="C46" s="269"/>
      <c r="D46" s="269"/>
      <c r="E46" s="269"/>
      <c r="F46" s="269"/>
      <c r="G46" s="269"/>
      <c r="H46" s="269"/>
      <c r="I46" s="269"/>
      <c r="J46" s="269"/>
    </row>
    <row r="47" spans="1:10" hidden="1" x14ac:dyDescent="0.2">
      <c r="A47" s="269"/>
      <c r="B47" s="269"/>
      <c r="C47" s="269"/>
      <c r="D47" s="269"/>
      <c r="E47" s="269"/>
      <c r="F47" s="269"/>
      <c r="G47" s="269"/>
      <c r="H47" s="269"/>
      <c r="I47" s="269"/>
      <c r="J47" s="269"/>
    </row>
    <row r="48" spans="1:10" hidden="1" x14ac:dyDescent="0.2">
      <c r="A48" s="269"/>
      <c r="B48" s="269"/>
      <c r="C48" s="269"/>
      <c r="D48" s="269"/>
      <c r="E48" s="269"/>
      <c r="F48" s="269"/>
      <c r="G48" s="269"/>
      <c r="H48" s="269"/>
      <c r="I48" s="269"/>
      <c r="J48" s="269"/>
    </row>
    <row r="49" spans="1:10" hidden="1" x14ac:dyDescent="0.2">
      <c r="A49" s="269"/>
      <c r="B49" s="269"/>
      <c r="C49" s="269"/>
      <c r="D49" s="269"/>
      <c r="E49" s="269"/>
      <c r="F49" s="269"/>
      <c r="G49" s="269"/>
      <c r="H49" s="269"/>
      <c r="I49" s="269"/>
      <c r="J49" s="269"/>
    </row>
    <row r="50" spans="1:10" hidden="1" x14ac:dyDescent="0.2">
      <c r="A50" s="269"/>
      <c r="B50" s="269"/>
      <c r="C50" s="269"/>
      <c r="D50" s="269"/>
      <c r="E50" s="269"/>
      <c r="F50" s="269"/>
      <c r="G50" s="269"/>
      <c r="H50" s="269"/>
      <c r="I50" s="269"/>
      <c r="J50" s="269"/>
    </row>
    <row r="51" spans="1:10" hidden="1" x14ac:dyDescent="0.2">
      <c r="A51" s="269"/>
      <c r="B51" s="269"/>
      <c r="C51" s="269"/>
      <c r="D51" s="269"/>
      <c r="E51" s="269"/>
      <c r="F51" s="269"/>
      <c r="G51" s="269"/>
      <c r="H51" s="269"/>
      <c r="I51" s="269"/>
      <c r="J51" s="269"/>
    </row>
    <row r="52" spans="1:10" hidden="1" x14ac:dyDescent="0.2">
      <c r="A52" s="269"/>
      <c r="B52" s="269"/>
      <c r="C52" s="269"/>
      <c r="D52" s="269"/>
      <c r="E52" s="269"/>
      <c r="F52" s="269"/>
      <c r="G52" s="269"/>
      <c r="H52" s="269"/>
      <c r="I52" s="269"/>
      <c r="J52" s="269"/>
    </row>
    <row r="53" spans="1:10" hidden="1" x14ac:dyDescent="0.2">
      <c r="A53" s="269"/>
      <c r="B53" s="269"/>
      <c r="C53" s="269"/>
      <c r="D53" s="269"/>
      <c r="E53" s="269"/>
      <c r="F53" s="269"/>
      <c r="G53" s="269"/>
      <c r="H53" s="269"/>
      <c r="I53" s="269"/>
      <c r="J53" s="269"/>
    </row>
    <row r="54" spans="1:10" hidden="1" x14ac:dyDescent="0.2">
      <c r="A54" s="269"/>
      <c r="B54" s="269"/>
      <c r="C54" s="269"/>
      <c r="D54" s="269"/>
      <c r="E54" s="269"/>
      <c r="F54" s="269"/>
      <c r="G54" s="269"/>
      <c r="H54" s="269"/>
      <c r="I54" s="269"/>
      <c r="J54" s="269"/>
    </row>
    <row r="55" spans="1:10" hidden="1" x14ac:dyDescent="0.2">
      <c r="A55" s="269"/>
      <c r="B55" s="269"/>
      <c r="C55" s="269"/>
      <c r="D55" s="269"/>
      <c r="E55" s="269"/>
      <c r="F55" s="269"/>
      <c r="G55" s="269"/>
      <c r="H55" s="269"/>
      <c r="I55" s="269"/>
      <c r="J55" s="269"/>
    </row>
    <row r="56" spans="1:10" hidden="1" x14ac:dyDescent="0.2">
      <c r="A56" s="269"/>
      <c r="B56" s="269"/>
      <c r="C56" s="269"/>
      <c r="D56" s="269"/>
      <c r="E56" s="269"/>
      <c r="F56" s="269"/>
      <c r="G56" s="269"/>
      <c r="H56" s="269"/>
      <c r="I56" s="269"/>
      <c r="J56" s="269"/>
    </row>
    <row r="57" spans="1:10" hidden="1" x14ac:dyDescent="0.2"/>
  </sheetData>
  <mergeCells count="5">
    <mergeCell ref="E3:F3"/>
    <mergeCell ref="A24:I26"/>
    <mergeCell ref="A30:J34"/>
    <mergeCell ref="A36:J42"/>
    <mergeCell ref="A43:J56"/>
  </mergeCells>
  <pageMargins left="0.7" right="0.7" top="0.75" bottom="0.75" header="0.3" footer="0.3"/>
  <pageSetup scale="79" orientation="portrait"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EEB6C-16C7-44D2-850B-4F3CA657FBC8}">
  <sheetPr>
    <pageSetUpPr fitToPage="1"/>
  </sheetPr>
  <dimension ref="A1:H61"/>
  <sheetViews>
    <sheetView zoomScale="85" zoomScaleNormal="85" workbookViewId="0">
      <selection activeCell="A11" sqref="A11:C60"/>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3" t="s">
        <v>124</v>
      </c>
    </row>
    <row r="2" spans="1:8" ht="15" customHeight="1" x14ac:dyDescent="0.2">
      <c r="G2" s="9"/>
    </row>
    <row r="3" spans="1:8" ht="15" customHeight="1" x14ac:dyDescent="0.2"/>
    <row r="4" spans="1:8" ht="15" customHeight="1" x14ac:dyDescent="0.25">
      <c r="A4" s="299" t="str">
        <f>+'NLF 9'!E2</f>
        <v>NLF Example Fund 9</v>
      </c>
      <c r="B4" s="299"/>
      <c r="C4" s="299"/>
      <c r="D4" s="299"/>
      <c r="E4" s="299"/>
      <c r="F4" s="299"/>
      <c r="G4" s="299"/>
    </row>
    <row r="5" spans="1:8" ht="15" customHeight="1" x14ac:dyDescent="0.25">
      <c r="A5" s="300" t="s">
        <v>164</v>
      </c>
      <c r="B5" s="300"/>
      <c r="C5" s="300"/>
      <c r="D5" s="300"/>
      <c r="E5" s="300"/>
      <c r="F5" s="300"/>
      <c r="G5" s="300"/>
    </row>
    <row r="6" spans="1:8" ht="15" customHeight="1" x14ac:dyDescent="0.25">
      <c r="A6" s="300" t="str">
        <f>+'NLF 9'!E3</f>
        <v>Fund XXXX</v>
      </c>
      <c r="B6" s="300"/>
      <c r="C6" s="300"/>
      <c r="D6" s="300"/>
      <c r="E6" s="300"/>
      <c r="F6" s="300"/>
      <c r="G6" s="300"/>
    </row>
    <row r="7" spans="1:8" ht="15" customHeight="1" x14ac:dyDescent="0.2">
      <c r="C7" s="9"/>
    </row>
    <row r="8" spans="1:8" ht="15" customHeight="1" x14ac:dyDescent="0.2"/>
    <row r="9" spans="1:8" ht="15" customHeight="1" x14ac:dyDescent="0.2">
      <c r="D9" s="2" t="s">
        <v>29</v>
      </c>
      <c r="E9" s="2" t="s">
        <v>30</v>
      </c>
      <c r="F9" s="30" t="s">
        <v>30</v>
      </c>
      <c r="G9" s="31"/>
      <c r="H9" s="32"/>
    </row>
    <row r="10" spans="1:8" ht="15" customHeight="1" x14ac:dyDescent="0.2">
      <c r="D10" s="5" t="s">
        <v>31</v>
      </c>
      <c r="E10" s="5" t="s">
        <v>31</v>
      </c>
      <c r="F10" s="33" t="s">
        <v>31</v>
      </c>
      <c r="G10" s="34"/>
      <c r="H10" s="32"/>
    </row>
    <row r="11" spans="1:8" ht="15" customHeight="1" x14ac:dyDescent="0.25">
      <c r="A11" s="259" t="s">
        <v>32</v>
      </c>
      <c r="B11" s="105"/>
      <c r="C11" s="105"/>
      <c r="D11" s="35">
        <f>+E11-1</f>
        <v>2021</v>
      </c>
      <c r="E11" s="35">
        <f>+F11-1</f>
        <v>2022</v>
      </c>
      <c r="F11" s="36">
        <f>+TOC!D2</f>
        <v>2023</v>
      </c>
      <c r="G11" s="37"/>
      <c r="H11" s="32"/>
    </row>
    <row r="12" spans="1:8" ht="21" customHeight="1" x14ac:dyDescent="0.2">
      <c r="A12" s="256" t="s">
        <v>91</v>
      </c>
      <c r="B12" s="105"/>
      <c r="C12" s="105"/>
      <c r="D12" s="133">
        <v>0</v>
      </c>
      <c r="E12" s="134">
        <v>0</v>
      </c>
      <c r="F12" s="129"/>
      <c r="G12" s="136">
        <v>0</v>
      </c>
      <c r="H12" s="62"/>
    </row>
    <row r="13" spans="1:8" ht="21" customHeight="1" x14ac:dyDescent="0.2">
      <c r="A13" s="256" t="s">
        <v>71</v>
      </c>
      <c r="B13" s="105"/>
      <c r="C13" s="105"/>
      <c r="D13" s="133">
        <v>0</v>
      </c>
      <c r="E13" s="134">
        <v>0</v>
      </c>
      <c r="F13" s="129"/>
      <c r="G13" s="136">
        <v>0</v>
      </c>
      <c r="H13" s="62"/>
    </row>
    <row r="14" spans="1:8" ht="21" customHeight="1" x14ac:dyDescent="0.2">
      <c r="A14" s="256" t="s">
        <v>88</v>
      </c>
      <c r="B14" s="105"/>
      <c r="C14" s="105"/>
      <c r="D14" s="133">
        <v>0</v>
      </c>
      <c r="E14" s="134">
        <v>0</v>
      </c>
      <c r="F14" s="129"/>
      <c r="G14" s="136">
        <v>0</v>
      </c>
      <c r="H14" s="38"/>
    </row>
    <row r="15" spans="1:8" ht="20.25" customHeight="1" x14ac:dyDescent="0.2">
      <c r="A15" s="256" t="s">
        <v>92</v>
      </c>
      <c r="B15" s="105"/>
      <c r="C15" s="105"/>
      <c r="D15" s="133">
        <v>0</v>
      </c>
      <c r="E15" s="134">
        <v>0</v>
      </c>
      <c r="F15" s="129"/>
      <c r="G15" s="136">
        <v>0</v>
      </c>
      <c r="H15" s="38"/>
    </row>
    <row r="16" spans="1:8" ht="21" customHeight="1" x14ac:dyDescent="0.2">
      <c r="A16" s="256" t="s">
        <v>93</v>
      </c>
      <c r="B16" s="105"/>
      <c r="C16" s="105"/>
      <c r="D16" s="133">
        <v>0</v>
      </c>
      <c r="E16" s="134">
        <v>0</v>
      </c>
      <c r="F16" s="129"/>
      <c r="G16" s="136">
        <v>0</v>
      </c>
      <c r="H16" s="38"/>
    </row>
    <row r="17" spans="1:8" ht="20.25" customHeight="1" x14ac:dyDescent="0.2">
      <c r="A17" s="256" t="s">
        <v>148</v>
      </c>
      <c r="B17" s="105"/>
      <c r="C17" s="105"/>
      <c r="D17" s="133">
        <v>0</v>
      </c>
      <c r="E17" s="134">
        <v>0</v>
      </c>
      <c r="F17" s="129"/>
      <c r="G17" s="136">
        <v>0</v>
      </c>
      <c r="H17" s="38"/>
    </row>
    <row r="18" spans="1:8" ht="20.25" customHeight="1" x14ac:dyDescent="0.2">
      <c r="A18" s="256" t="s">
        <v>86</v>
      </c>
      <c r="B18" s="105"/>
      <c r="C18" s="105"/>
      <c r="D18" s="133">
        <v>0</v>
      </c>
      <c r="E18" s="134">
        <v>0</v>
      </c>
      <c r="F18" s="129"/>
      <c r="G18" s="136">
        <v>0</v>
      </c>
      <c r="H18" s="38"/>
    </row>
    <row r="19" spans="1:8" ht="20.25" customHeight="1" x14ac:dyDescent="0.2">
      <c r="A19" s="256" t="s">
        <v>62</v>
      </c>
      <c r="B19" s="105"/>
      <c r="C19" s="105"/>
      <c r="D19" s="133">
        <v>0</v>
      </c>
      <c r="E19" s="134">
        <v>0</v>
      </c>
      <c r="F19" s="129"/>
      <c r="G19" s="136">
        <v>0</v>
      </c>
      <c r="H19" s="38"/>
    </row>
    <row r="20" spans="1:8" ht="20.25" customHeight="1" x14ac:dyDescent="0.2">
      <c r="A20" s="256" t="s">
        <v>98</v>
      </c>
      <c r="B20" s="105"/>
      <c r="C20" s="105"/>
      <c r="D20" s="133">
        <v>0</v>
      </c>
      <c r="E20" s="134">
        <v>0</v>
      </c>
      <c r="F20" s="129"/>
      <c r="G20" s="136">
        <v>0</v>
      </c>
      <c r="H20" s="38"/>
    </row>
    <row r="21" spans="1:8" ht="21" customHeight="1" x14ac:dyDescent="0.2">
      <c r="A21" s="256"/>
      <c r="B21" s="105"/>
      <c r="C21" s="105"/>
      <c r="D21" s="133">
        <v>0</v>
      </c>
      <c r="E21" s="134">
        <v>0</v>
      </c>
      <c r="F21" s="129"/>
      <c r="G21" s="136">
        <v>0</v>
      </c>
      <c r="H21" s="38"/>
    </row>
    <row r="22" spans="1:8" ht="21" customHeight="1" x14ac:dyDescent="0.2">
      <c r="A22" s="256"/>
      <c r="B22" s="105"/>
      <c r="C22" s="105"/>
      <c r="D22" s="133">
        <v>0</v>
      </c>
      <c r="E22" s="134">
        <v>0</v>
      </c>
      <c r="F22" s="129"/>
      <c r="G22" s="136">
        <v>0</v>
      </c>
      <c r="H22" s="38"/>
    </row>
    <row r="23" spans="1:8" ht="21" customHeight="1" x14ac:dyDescent="0.2">
      <c r="A23" s="256"/>
      <c r="B23" s="105"/>
      <c r="C23" s="105"/>
      <c r="D23" s="133">
        <v>0</v>
      </c>
      <c r="E23" s="134">
        <v>0</v>
      </c>
      <c r="F23" s="129"/>
      <c r="G23" s="136">
        <v>0</v>
      </c>
      <c r="H23" s="38"/>
    </row>
    <row r="24" spans="1:8" ht="21" customHeight="1" x14ac:dyDescent="0.2">
      <c r="A24" s="256"/>
      <c r="B24" s="105"/>
      <c r="C24" s="105"/>
      <c r="D24" s="133">
        <v>0</v>
      </c>
      <c r="E24" s="134">
        <v>0</v>
      </c>
      <c r="F24" s="129"/>
      <c r="G24" s="136">
        <v>0</v>
      </c>
      <c r="H24" s="38"/>
    </row>
    <row r="25" spans="1:8" ht="20.25" customHeight="1" x14ac:dyDescent="0.2">
      <c r="A25" s="256"/>
      <c r="B25" s="105"/>
      <c r="C25" s="105"/>
      <c r="D25" s="133">
        <v>0</v>
      </c>
      <c r="E25" s="134">
        <v>0</v>
      </c>
      <c r="F25" s="129"/>
      <c r="G25" s="136">
        <v>0</v>
      </c>
      <c r="H25" s="38"/>
    </row>
    <row r="26" spans="1:8" ht="28.5" customHeight="1" x14ac:dyDescent="0.2">
      <c r="A26" s="256" t="s">
        <v>143</v>
      </c>
      <c r="B26" s="105"/>
      <c r="C26" s="105"/>
      <c r="D26" s="39">
        <f>SUM(D12:D25)</f>
        <v>0</v>
      </c>
      <c r="E26" s="39">
        <f>SUM(E12:E25)</f>
        <v>0</v>
      </c>
      <c r="F26" s="64"/>
      <c r="G26" s="243">
        <f>SUM(G12:G25)</f>
        <v>0</v>
      </c>
      <c r="H26" s="62"/>
    </row>
    <row r="27" spans="1:8" x14ac:dyDescent="0.2">
      <c r="A27" s="105"/>
      <c r="B27" s="105"/>
      <c r="C27" s="105"/>
      <c r="D27" s="1"/>
      <c r="E27" s="1"/>
      <c r="F27" s="12"/>
      <c r="G27" s="1"/>
    </row>
    <row r="28" spans="1:8" x14ac:dyDescent="0.2">
      <c r="A28" s="105"/>
      <c r="B28" s="105"/>
      <c r="C28" s="105"/>
      <c r="D28" s="2" t="s">
        <v>29</v>
      </c>
      <c r="E28" s="2" t="s">
        <v>30</v>
      </c>
      <c r="F28" s="3"/>
      <c r="G28" s="4" t="s">
        <v>47</v>
      </c>
      <c r="H28" s="32"/>
    </row>
    <row r="29" spans="1:8" ht="15.75" x14ac:dyDescent="0.25">
      <c r="A29" s="259"/>
      <c r="B29" s="105"/>
      <c r="C29" s="105"/>
      <c r="D29" s="5" t="s">
        <v>48</v>
      </c>
      <c r="E29" s="5" t="s">
        <v>48</v>
      </c>
      <c r="F29" s="6" t="s">
        <v>49</v>
      </c>
      <c r="G29" s="7" t="s">
        <v>50</v>
      </c>
      <c r="H29" s="32"/>
    </row>
    <row r="30" spans="1:8" ht="20.25" customHeight="1" x14ac:dyDescent="0.25">
      <c r="A30" s="259" t="s">
        <v>51</v>
      </c>
      <c r="B30" s="105"/>
      <c r="C30" s="105"/>
      <c r="D30" s="5">
        <f>+D11</f>
        <v>2021</v>
      </c>
      <c r="E30" s="5">
        <f>+E11</f>
        <v>2022</v>
      </c>
      <c r="F30" s="8">
        <f>+F11</f>
        <v>2023</v>
      </c>
      <c r="G30" s="7">
        <f>+F11</f>
        <v>2023</v>
      </c>
      <c r="H30" s="32"/>
    </row>
    <row r="31" spans="1:8" ht="20.25" customHeight="1" x14ac:dyDescent="0.2">
      <c r="A31" s="256" t="s">
        <v>74</v>
      </c>
      <c r="B31" s="105"/>
      <c r="C31" s="105"/>
      <c r="D31" s="127">
        <v>0</v>
      </c>
      <c r="E31" s="127">
        <v>0</v>
      </c>
      <c r="F31" s="128">
        <v>0</v>
      </c>
      <c r="G31" s="127">
        <v>0</v>
      </c>
      <c r="H31" s="32"/>
    </row>
    <row r="32" spans="1:8" ht="20.25" customHeight="1" x14ac:dyDescent="0.2">
      <c r="A32" s="256" t="s">
        <v>187</v>
      </c>
      <c r="B32" s="105"/>
      <c r="C32" s="105"/>
      <c r="D32" s="127">
        <v>0</v>
      </c>
      <c r="E32" s="127">
        <v>0</v>
      </c>
      <c r="F32" s="128">
        <v>0</v>
      </c>
      <c r="G32" s="127">
        <v>0</v>
      </c>
      <c r="H32" s="32"/>
    </row>
    <row r="33" spans="1:8" ht="20.25" customHeight="1" x14ac:dyDescent="0.2">
      <c r="A33" s="256" t="s">
        <v>225</v>
      </c>
      <c r="B33" s="105"/>
      <c r="C33" s="105"/>
      <c r="D33" s="127">
        <v>0</v>
      </c>
      <c r="E33" s="127">
        <v>0</v>
      </c>
      <c r="F33" s="128">
        <v>0</v>
      </c>
      <c r="G33" s="127">
        <v>0</v>
      </c>
      <c r="H33" s="32"/>
    </row>
    <row r="34" spans="1:8" ht="20.25" customHeight="1" x14ac:dyDescent="0.2">
      <c r="A34" s="256" t="s">
        <v>226</v>
      </c>
      <c r="B34" s="105"/>
      <c r="C34" s="105"/>
      <c r="D34" s="127">
        <v>0</v>
      </c>
      <c r="E34" s="127">
        <v>0</v>
      </c>
      <c r="F34" s="128">
        <v>0</v>
      </c>
      <c r="G34" s="127">
        <v>0</v>
      </c>
      <c r="H34" s="32"/>
    </row>
    <row r="35" spans="1:8" ht="20.25" customHeight="1" x14ac:dyDescent="0.2">
      <c r="A35" s="256"/>
      <c r="B35" s="105"/>
      <c r="C35" s="105"/>
      <c r="D35" s="127">
        <v>0</v>
      </c>
      <c r="E35" s="127">
        <v>0</v>
      </c>
      <c r="F35" s="128">
        <v>0</v>
      </c>
      <c r="G35" s="127">
        <v>0</v>
      </c>
      <c r="H35" s="32"/>
    </row>
    <row r="36" spans="1:8" ht="20.25" customHeight="1" x14ac:dyDescent="0.2">
      <c r="A36" s="256"/>
      <c r="B36" s="105"/>
      <c r="C36" s="105"/>
      <c r="D36" s="127">
        <v>0</v>
      </c>
      <c r="E36" s="127">
        <v>0</v>
      </c>
      <c r="F36" s="128">
        <v>0</v>
      </c>
      <c r="G36" s="127">
        <v>0</v>
      </c>
      <c r="H36" s="32"/>
    </row>
    <row r="37" spans="1:8" ht="20.25" customHeight="1" x14ac:dyDescent="0.2">
      <c r="A37" s="256"/>
      <c r="B37" s="105"/>
      <c r="C37" s="105"/>
      <c r="D37" s="127">
        <v>0</v>
      </c>
      <c r="E37" s="127">
        <v>0</v>
      </c>
      <c r="F37" s="128">
        <v>0</v>
      </c>
      <c r="G37" s="127">
        <v>0</v>
      </c>
      <c r="H37" s="32"/>
    </row>
    <row r="38" spans="1:8" ht="20.25" customHeight="1" x14ac:dyDescent="0.2">
      <c r="A38" s="256"/>
      <c r="B38" s="105"/>
      <c r="C38" s="105"/>
      <c r="D38" s="127">
        <v>0</v>
      </c>
      <c r="E38" s="127">
        <v>0</v>
      </c>
      <c r="F38" s="128">
        <v>0</v>
      </c>
      <c r="G38" s="127">
        <v>0</v>
      </c>
      <c r="H38" s="32"/>
    </row>
    <row r="39" spans="1:8" ht="20.25" customHeight="1" x14ac:dyDescent="0.2">
      <c r="A39" s="256"/>
      <c r="B39" s="105"/>
      <c r="C39" s="105"/>
      <c r="D39" s="127">
        <v>0</v>
      </c>
      <c r="E39" s="127">
        <v>0</v>
      </c>
      <c r="F39" s="128">
        <v>0</v>
      </c>
      <c r="G39" s="127">
        <v>0</v>
      </c>
      <c r="H39" s="32"/>
    </row>
    <row r="40" spans="1:8" ht="20.25" customHeight="1" x14ac:dyDescent="0.2">
      <c r="A40" s="256"/>
      <c r="B40" s="105"/>
      <c r="C40" s="105"/>
      <c r="D40" s="127">
        <v>0</v>
      </c>
      <c r="E40" s="127">
        <v>0</v>
      </c>
      <c r="F40" s="128">
        <v>0</v>
      </c>
      <c r="G40" s="127">
        <v>0</v>
      </c>
      <c r="H40" s="32"/>
    </row>
    <row r="41" spans="1:8" ht="20.25" customHeight="1" x14ac:dyDescent="0.2">
      <c r="A41" s="256"/>
      <c r="B41" s="105"/>
      <c r="C41" s="105"/>
      <c r="D41" s="127">
        <v>0</v>
      </c>
      <c r="E41" s="127">
        <v>0</v>
      </c>
      <c r="F41" s="128">
        <v>0</v>
      </c>
      <c r="G41" s="127">
        <v>0</v>
      </c>
      <c r="H41" s="32"/>
    </row>
    <row r="42" spans="1:8" ht="20.25" customHeight="1" x14ac:dyDescent="0.2">
      <c r="A42" s="256"/>
      <c r="B42" s="105"/>
      <c r="C42" s="105"/>
      <c r="D42" s="127">
        <v>0</v>
      </c>
      <c r="E42" s="127">
        <v>0</v>
      </c>
      <c r="F42" s="128">
        <v>0</v>
      </c>
      <c r="G42" s="127">
        <v>0</v>
      </c>
      <c r="H42" s="32"/>
    </row>
    <row r="43" spans="1:8" ht="20.25" customHeight="1" x14ac:dyDescent="0.2">
      <c r="A43" s="256"/>
      <c r="B43" s="105"/>
      <c r="C43" s="105"/>
      <c r="D43" s="127">
        <v>0</v>
      </c>
      <c r="E43" s="127">
        <v>0</v>
      </c>
      <c r="F43" s="128">
        <v>0</v>
      </c>
      <c r="G43" s="127">
        <v>0</v>
      </c>
      <c r="H43" s="32"/>
    </row>
    <row r="44" spans="1:8" ht="20.25" customHeight="1" x14ac:dyDescent="0.2">
      <c r="A44" s="256"/>
      <c r="B44" s="105"/>
      <c r="C44" s="105"/>
      <c r="D44" s="127">
        <v>0</v>
      </c>
      <c r="E44" s="127">
        <v>0</v>
      </c>
      <c r="F44" s="128">
        <v>0</v>
      </c>
      <c r="G44" s="127">
        <v>0</v>
      </c>
      <c r="H44" s="32"/>
    </row>
    <row r="45" spans="1:8" ht="21" customHeight="1" x14ac:dyDescent="0.2">
      <c r="A45" s="256"/>
      <c r="B45" s="105"/>
      <c r="C45" s="105"/>
      <c r="D45" s="127">
        <v>0</v>
      </c>
      <c r="E45" s="127">
        <v>0</v>
      </c>
      <c r="F45" s="128">
        <v>0</v>
      </c>
      <c r="G45" s="127">
        <v>0</v>
      </c>
      <c r="H45" s="32"/>
    </row>
    <row r="46" spans="1:8" ht="20.100000000000001" customHeight="1" x14ac:dyDescent="0.2">
      <c r="A46" s="256"/>
      <c r="B46" s="105"/>
      <c r="C46" s="105"/>
      <c r="D46" s="127">
        <v>0</v>
      </c>
      <c r="E46" s="127">
        <v>0</v>
      </c>
      <c r="F46" s="128">
        <v>0</v>
      </c>
      <c r="G46" s="127">
        <v>0</v>
      </c>
      <c r="H46" s="32"/>
    </row>
    <row r="47" spans="1:8" ht="20.25" customHeight="1" x14ac:dyDescent="0.2">
      <c r="A47" s="256"/>
      <c r="B47" s="105"/>
      <c r="C47" s="105"/>
      <c r="D47" s="127">
        <v>0</v>
      </c>
      <c r="E47" s="127">
        <v>0</v>
      </c>
      <c r="F47" s="128">
        <v>0</v>
      </c>
      <c r="G47" s="127">
        <v>0</v>
      </c>
      <c r="H47" s="32"/>
    </row>
    <row r="48" spans="1:8" ht="21" customHeight="1" x14ac:dyDescent="0.2">
      <c r="A48" s="256"/>
      <c r="B48" s="105"/>
      <c r="C48" s="105"/>
      <c r="D48" s="127">
        <v>0</v>
      </c>
      <c r="E48" s="127">
        <v>0</v>
      </c>
      <c r="F48" s="128">
        <v>0</v>
      </c>
      <c r="G48" s="127">
        <v>0</v>
      </c>
      <c r="H48" s="32"/>
    </row>
    <row r="49" spans="1:8" ht="21" customHeight="1" x14ac:dyDescent="0.2">
      <c r="A49" s="256"/>
      <c r="B49" s="105"/>
      <c r="C49" s="105"/>
      <c r="D49" s="127">
        <v>0</v>
      </c>
      <c r="E49" s="127">
        <v>0</v>
      </c>
      <c r="F49" s="128">
        <v>0</v>
      </c>
      <c r="G49" s="127">
        <v>0</v>
      </c>
      <c r="H49" s="32"/>
    </row>
    <row r="50" spans="1:8" ht="21" customHeight="1" x14ac:dyDescent="0.2">
      <c r="A50" s="256"/>
      <c r="B50" s="105"/>
      <c r="C50" s="105"/>
      <c r="D50" s="127">
        <v>0</v>
      </c>
      <c r="E50" s="127">
        <v>0</v>
      </c>
      <c r="F50" s="128">
        <v>0</v>
      </c>
      <c r="G50" s="127">
        <v>0</v>
      </c>
      <c r="H50" s="32"/>
    </row>
    <row r="51" spans="1:8" ht="21" customHeight="1" x14ac:dyDescent="0.2">
      <c r="A51" s="256"/>
      <c r="B51" s="105"/>
      <c r="C51" s="105"/>
      <c r="D51" s="127">
        <v>0</v>
      </c>
      <c r="E51" s="127">
        <v>0</v>
      </c>
      <c r="F51" s="128">
        <v>0</v>
      </c>
      <c r="G51" s="127">
        <v>0</v>
      </c>
      <c r="H51" s="32"/>
    </row>
    <row r="52" spans="1:8" ht="21" customHeight="1" x14ac:dyDescent="0.2">
      <c r="A52" s="256"/>
      <c r="B52" s="105"/>
      <c r="C52" s="105"/>
      <c r="D52" s="127">
        <v>0</v>
      </c>
      <c r="E52" s="127">
        <v>0</v>
      </c>
      <c r="F52" s="128">
        <v>0</v>
      </c>
      <c r="G52" s="127">
        <v>0</v>
      </c>
      <c r="H52" s="32"/>
    </row>
    <row r="53" spans="1:8" ht="21" customHeight="1" x14ac:dyDescent="0.2">
      <c r="A53" s="256"/>
      <c r="B53" s="105"/>
      <c r="C53" s="105"/>
      <c r="D53" s="127">
        <v>0</v>
      </c>
      <c r="E53" s="127">
        <v>0</v>
      </c>
      <c r="F53" s="128">
        <v>0</v>
      </c>
      <c r="G53" s="127">
        <v>0</v>
      </c>
      <c r="H53" s="12"/>
    </row>
    <row r="54" spans="1:8" ht="20.25" customHeight="1" x14ac:dyDescent="0.2">
      <c r="A54" s="256"/>
      <c r="B54" s="105"/>
      <c r="C54" s="105"/>
      <c r="D54" s="103">
        <v>0</v>
      </c>
      <c r="E54" s="103">
        <v>0</v>
      </c>
      <c r="F54" s="104">
        <v>0</v>
      </c>
      <c r="G54" s="233">
        <v>0</v>
      </c>
      <c r="H54" s="12"/>
    </row>
    <row r="55" spans="1:8" ht="20.100000000000001" customHeight="1" x14ac:dyDescent="0.25">
      <c r="A55" s="259" t="s">
        <v>151</v>
      </c>
      <c r="B55" s="105"/>
      <c r="C55" s="105"/>
      <c r="D55" s="39">
        <f>SUM(D31:D54)</f>
        <v>0</v>
      </c>
      <c r="E55" s="39">
        <f>SUM(E31:E54)</f>
        <v>0</v>
      </c>
      <c r="F55" s="39">
        <f>SUM(F31:F54)</f>
        <v>0</v>
      </c>
      <c r="G55" s="227">
        <f>SUM(G31:G54)</f>
        <v>0</v>
      </c>
      <c r="H55" s="12"/>
    </row>
    <row r="56" spans="1:8" ht="20.100000000000001" customHeight="1" x14ac:dyDescent="0.25">
      <c r="A56" s="259" t="s">
        <v>64</v>
      </c>
      <c r="B56" s="105"/>
      <c r="C56" s="105"/>
      <c r="D56" s="39">
        <f>D26-D55</f>
        <v>0</v>
      </c>
      <c r="E56" s="39">
        <f>E26-E55</f>
        <v>0</v>
      </c>
      <c r="F56" s="40">
        <f>G26-F55</f>
        <v>0</v>
      </c>
      <c r="G56" s="234">
        <f>G26-G55</f>
        <v>0</v>
      </c>
      <c r="H56" s="12"/>
    </row>
    <row r="57" spans="1:8" ht="15.75" x14ac:dyDescent="0.25">
      <c r="A57" s="259" t="s">
        <v>65</v>
      </c>
      <c r="B57" s="105"/>
      <c r="C57" s="105"/>
      <c r="D57" s="103">
        <v>0</v>
      </c>
      <c r="E57" s="39">
        <f>+D60</f>
        <v>0</v>
      </c>
      <c r="F57" s="40">
        <f>+E60</f>
        <v>0</v>
      </c>
      <c r="G57" s="234">
        <f>+E60</f>
        <v>0</v>
      </c>
      <c r="H57" s="12"/>
    </row>
    <row r="58" spans="1:8" ht="20.100000000000001" customHeight="1" x14ac:dyDescent="0.25">
      <c r="A58" s="259" t="s">
        <v>66</v>
      </c>
      <c r="B58" s="105"/>
      <c r="C58" s="105"/>
      <c r="D58" s="103">
        <v>0</v>
      </c>
      <c r="E58" s="103">
        <v>0</v>
      </c>
      <c r="F58" s="104">
        <v>0</v>
      </c>
      <c r="G58" s="233">
        <v>0</v>
      </c>
      <c r="H58" s="12"/>
    </row>
    <row r="59" spans="1:8" ht="20.100000000000001" customHeight="1" x14ac:dyDescent="0.25">
      <c r="A59" s="259" t="s">
        <v>72</v>
      </c>
      <c r="B59" s="105"/>
      <c r="C59" s="105"/>
      <c r="D59" s="103">
        <v>0</v>
      </c>
      <c r="E59" s="103">
        <v>0</v>
      </c>
      <c r="F59" s="104">
        <v>0</v>
      </c>
      <c r="G59" s="233">
        <v>0</v>
      </c>
      <c r="H59" s="12"/>
    </row>
    <row r="60" spans="1:8" ht="20.100000000000001" customHeight="1" x14ac:dyDescent="0.25">
      <c r="A60" s="259" t="s">
        <v>152</v>
      </c>
      <c r="B60" s="105"/>
      <c r="C60" s="105"/>
      <c r="D60" s="224">
        <f>D56+D57+D58-D59</f>
        <v>0</v>
      </c>
      <c r="E60" s="225">
        <f>E56+E57+E58-E59</f>
        <v>0</v>
      </c>
      <c r="F60" s="226">
        <f>F56+F57+F58-F59</f>
        <v>0</v>
      </c>
      <c r="G60" s="235">
        <f>G56+G57+G58-G59</f>
        <v>0</v>
      </c>
      <c r="H60" s="12"/>
    </row>
    <row r="61" spans="1:8" ht="20.100000000000001" customHeight="1" x14ac:dyDescent="0.2">
      <c r="D61" s="12"/>
      <c r="E61" s="12"/>
      <c r="F61" s="12"/>
    </row>
  </sheetData>
  <mergeCells count="3">
    <mergeCell ref="A4:G4"/>
    <mergeCell ref="A5:G5"/>
    <mergeCell ref="A6:G6"/>
  </mergeCells>
  <pageMargins left="0.7" right="0.7" top="0.75" bottom="0.75" header="0.3" footer="0.3"/>
  <pageSetup scale="63" orientation="portrait"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EB138-A306-423D-8BD5-7E5D51263208}">
  <sheetPr>
    <pageSetUpPr fitToPage="1"/>
  </sheetPr>
  <dimension ref="A1:J57"/>
  <sheetViews>
    <sheetView showGridLines="0" zoomScale="85" zoomScaleNormal="85" workbookViewId="0">
      <selection activeCell="K74" sqref="K74"/>
    </sheetView>
  </sheetViews>
  <sheetFormatPr defaultColWidth="8.88671875" defaultRowHeight="15" x14ac:dyDescent="0.2"/>
  <cols>
    <col min="1" max="1" width="5.44140625" style="10" customWidth="1"/>
    <col min="2" max="4" width="8.88671875" style="10"/>
    <col min="5" max="5" width="14.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9" x14ac:dyDescent="0.2">
      <c r="I1" s="212" t="s">
        <v>124</v>
      </c>
    </row>
    <row r="2" spans="1:9" ht="26.25" x14ac:dyDescent="0.4">
      <c r="D2" s="43"/>
      <c r="E2" s="101" t="s">
        <v>307</v>
      </c>
      <c r="F2" s="105"/>
    </row>
    <row r="3" spans="1:9" ht="23.25" x14ac:dyDescent="0.35">
      <c r="A3" s="18"/>
      <c r="B3" s="11"/>
      <c r="C3" s="18"/>
      <c r="D3" s="18"/>
      <c r="E3" s="296" t="s">
        <v>224</v>
      </c>
      <c r="F3" s="297"/>
      <c r="G3" s="18"/>
      <c r="H3" s="18"/>
      <c r="I3" s="18"/>
    </row>
    <row r="4" spans="1:9" ht="23.25" x14ac:dyDescent="0.35">
      <c r="A4" s="18"/>
      <c r="B4" s="11"/>
      <c r="C4" s="18"/>
      <c r="D4" s="18"/>
      <c r="E4" s="44"/>
      <c r="F4" s="88"/>
      <c r="G4" s="18"/>
      <c r="H4" s="18"/>
      <c r="I4" s="18"/>
    </row>
    <row r="6" spans="1:9" ht="15.75" x14ac:dyDescent="0.25">
      <c r="B6" s="21" t="s">
        <v>245</v>
      </c>
    </row>
    <row r="7" spans="1:9" x14ac:dyDescent="0.2">
      <c r="A7" s="9" t="s">
        <v>9</v>
      </c>
      <c r="B7" s="9" t="s">
        <v>153</v>
      </c>
      <c r="G7" s="24">
        <f>+'NLF10 WKS'!G55</f>
        <v>0</v>
      </c>
      <c r="H7" s="15"/>
      <c r="I7" s="15"/>
    </row>
    <row r="8" spans="1:9" x14ac:dyDescent="0.2">
      <c r="B8" s="9" t="s">
        <v>161</v>
      </c>
      <c r="F8" s="28"/>
      <c r="G8" s="25">
        <f>+'NLF10 WKS'!G59</f>
        <v>0</v>
      </c>
      <c r="H8" s="15"/>
      <c r="I8" s="15"/>
    </row>
    <row r="9" spans="1:9" ht="15.75" thickBot="1" x14ac:dyDescent="0.25">
      <c r="B9" s="9" t="s">
        <v>10</v>
      </c>
      <c r="G9" s="25"/>
      <c r="H9" s="15"/>
      <c r="I9" s="143">
        <f>G7+G8</f>
        <v>0</v>
      </c>
    </row>
    <row r="10" spans="1:9" x14ac:dyDescent="0.2">
      <c r="I10" s="12"/>
    </row>
    <row r="11" spans="1:9" ht="15.75" x14ac:dyDescent="0.25">
      <c r="B11" s="21" t="s">
        <v>244</v>
      </c>
    </row>
    <row r="12" spans="1:9" x14ac:dyDescent="0.2">
      <c r="A12" s="9">
        <v>4</v>
      </c>
      <c r="B12" s="9" t="s">
        <v>123</v>
      </c>
      <c r="F12" s="17" t="str">
        <f>(+TOC!D2-1) &amp; " (Note 1)"</f>
        <v>2022 (Note 1)</v>
      </c>
      <c r="I12" s="24">
        <f>+'NLF10 WKS'!E60</f>
        <v>0</v>
      </c>
    </row>
    <row r="13" spans="1:9" x14ac:dyDescent="0.2">
      <c r="A13" s="9" t="s">
        <v>16</v>
      </c>
      <c r="B13" s="9" t="s">
        <v>162</v>
      </c>
      <c r="G13" s="23">
        <f>+'NLF10 WKS'!G26</f>
        <v>0</v>
      </c>
      <c r="I13" s="1"/>
    </row>
    <row r="14" spans="1:9" x14ac:dyDescent="0.2">
      <c r="B14" s="9" t="s">
        <v>163</v>
      </c>
      <c r="G14" s="22">
        <f>+'NLF10 WKS'!G58</f>
        <v>0</v>
      </c>
    </row>
    <row r="15" spans="1:9" x14ac:dyDescent="0.2">
      <c r="B15" s="9" t="s">
        <v>17</v>
      </c>
      <c r="G15" s="1"/>
    </row>
    <row r="16" spans="1:9" x14ac:dyDescent="0.2">
      <c r="B16" s="9" t="s">
        <v>18</v>
      </c>
      <c r="I16" s="27">
        <f>G13+G14</f>
        <v>0</v>
      </c>
    </row>
    <row r="17" spans="1:10" x14ac:dyDescent="0.2">
      <c r="B17" s="9"/>
      <c r="I17" s="14"/>
    </row>
    <row r="18" spans="1:10" ht="16.5" thickBot="1" x14ac:dyDescent="0.3">
      <c r="A18" s="9" t="s">
        <v>19</v>
      </c>
      <c r="B18" s="21" t="s">
        <v>20</v>
      </c>
      <c r="I18" s="143">
        <f>I12+I16</f>
        <v>0</v>
      </c>
    </row>
    <row r="19" spans="1:10" ht="15.75" x14ac:dyDescent="0.25">
      <c r="A19" s="9"/>
      <c r="B19" s="21"/>
      <c r="I19" s="142"/>
    </row>
    <row r="20" spans="1:10" ht="15.75" x14ac:dyDescent="0.25">
      <c r="A20" s="9">
        <v>7</v>
      </c>
      <c r="B20" s="21" t="s">
        <v>246</v>
      </c>
      <c r="I20" s="142"/>
    </row>
    <row r="21" spans="1:10" ht="15.75" thickBot="1" x14ac:dyDescent="0.25">
      <c r="A21" s="9"/>
      <c r="B21" s="9" t="s">
        <v>247</v>
      </c>
      <c r="I21" s="144">
        <f>+I18-I9</f>
        <v>0</v>
      </c>
    </row>
    <row r="22" spans="1:10" ht="16.5" thickTop="1" x14ac:dyDescent="0.25">
      <c r="A22" s="9"/>
      <c r="B22" s="21"/>
      <c r="I22" s="142"/>
    </row>
    <row r="23" spans="1:10" x14ac:dyDescent="0.2">
      <c r="A23" s="9"/>
    </row>
    <row r="24" spans="1:10" ht="15" customHeight="1" x14ac:dyDescent="0.2">
      <c r="A24" s="288" t="s">
        <v>243</v>
      </c>
      <c r="B24" s="288"/>
      <c r="C24" s="288"/>
      <c r="D24" s="288"/>
      <c r="E24" s="288"/>
      <c r="F24" s="288"/>
      <c r="G24" s="288"/>
      <c r="H24" s="288"/>
      <c r="I24" s="288"/>
    </row>
    <row r="25" spans="1:10" x14ac:dyDescent="0.2">
      <c r="A25" s="288"/>
      <c r="B25" s="288"/>
      <c r="C25" s="288"/>
      <c r="D25" s="288"/>
      <c r="E25" s="288"/>
      <c r="F25" s="288"/>
      <c r="G25" s="288"/>
      <c r="H25" s="288"/>
      <c r="I25" s="288"/>
    </row>
    <row r="26" spans="1:10" x14ac:dyDescent="0.2">
      <c r="A26" s="288"/>
      <c r="B26" s="288"/>
      <c r="C26" s="288"/>
      <c r="D26" s="288"/>
      <c r="E26" s="288"/>
      <c r="F26" s="288"/>
      <c r="G26" s="288"/>
      <c r="H26" s="288"/>
      <c r="I26" s="288"/>
    </row>
    <row r="27" spans="1:10" hidden="1" x14ac:dyDescent="0.2">
      <c r="A27" s="219"/>
      <c r="B27" s="219"/>
      <c r="C27" s="219"/>
      <c r="D27" s="219"/>
      <c r="E27" s="219"/>
      <c r="F27" s="219"/>
      <c r="G27" s="219"/>
      <c r="H27" s="219"/>
      <c r="I27" s="219"/>
    </row>
    <row r="28" spans="1:10" ht="15.75" hidden="1" x14ac:dyDescent="0.25">
      <c r="A28" s="19" t="s">
        <v>132</v>
      </c>
    </row>
    <row r="29" spans="1:10" ht="15.75" hidden="1" x14ac:dyDescent="0.25">
      <c r="A29" s="19"/>
    </row>
    <row r="30" spans="1:10" ht="19.5" hidden="1" customHeight="1" x14ac:dyDescent="0.2">
      <c r="A30" s="269" t="s">
        <v>131</v>
      </c>
      <c r="B30" s="269"/>
      <c r="C30" s="269"/>
      <c r="D30" s="269"/>
      <c r="E30" s="269"/>
      <c r="F30" s="269"/>
      <c r="G30" s="269"/>
      <c r="H30" s="269"/>
      <c r="I30" s="269"/>
      <c r="J30" s="269"/>
    </row>
    <row r="31" spans="1:10" ht="19.5" hidden="1" customHeight="1" x14ac:dyDescent="0.2">
      <c r="A31" s="269"/>
      <c r="B31" s="269"/>
      <c r="C31" s="269"/>
      <c r="D31" s="269"/>
      <c r="E31" s="269"/>
      <c r="F31" s="269"/>
      <c r="G31" s="269"/>
      <c r="H31" s="269"/>
      <c r="I31" s="269"/>
      <c r="J31" s="269"/>
    </row>
    <row r="32" spans="1:10" ht="19.5" hidden="1" customHeight="1" x14ac:dyDescent="0.2">
      <c r="A32" s="269"/>
      <c r="B32" s="269"/>
      <c r="C32" s="269"/>
      <c r="D32" s="269"/>
      <c r="E32" s="269"/>
      <c r="F32" s="269"/>
      <c r="G32" s="269"/>
      <c r="H32" s="269"/>
      <c r="I32" s="269"/>
      <c r="J32" s="269"/>
    </row>
    <row r="33" spans="1:10" ht="19.5" hidden="1" customHeight="1" x14ac:dyDescent="0.2">
      <c r="A33" s="269"/>
      <c r="B33" s="269"/>
      <c r="C33" s="269"/>
      <c r="D33" s="269"/>
      <c r="E33" s="269"/>
      <c r="F33" s="269"/>
      <c r="G33" s="269"/>
      <c r="H33" s="269"/>
      <c r="I33" s="269"/>
      <c r="J33" s="269"/>
    </row>
    <row r="34" spans="1:10" ht="19.5" hidden="1" customHeight="1" x14ac:dyDescent="0.2">
      <c r="A34" s="269"/>
      <c r="B34" s="269"/>
      <c r="C34" s="269"/>
      <c r="D34" s="269"/>
      <c r="E34" s="269"/>
      <c r="F34" s="269"/>
      <c r="G34" s="269"/>
      <c r="H34" s="269"/>
      <c r="I34" s="269"/>
      <c r="J34" s="269"/>
    </row>
    <row r="35" spans="1:10" hidden="1" x14ac:dyDescent="0.2"/>
    <row r="36" spans="1:10" ht="18.75" hidden="1" customHeight="1" x14ac:dyDescent="0.2">
      <c r="A36" s="269" t="s">
        <v>129</v>
      </c>
      <c r="B36" s="269"/>
      <c r="C36" s="269"/>
      <c r="D36" s="269"/>
      <c r="E36" s="269"/>
      <c r="F36" s="269"/>
      <c r="G36" s="269"/>
      <c r="H36" s="269"/>
      <c r="I36" s="269"/>
      <c r="J36" s="269"/>
    </row>
    <row r="37" spans="1:10" ht="18.75" hidden="1" customHeight="1" x14ac:dyDescent="0.2">
      <c r="A37" s="269"/>
      <c r="B37" s="269"/>
      <c r="C37" s="269"/>
      <c r="D37" s="269"/>
      <c r="E37" s="269"/>
      <c r="F37" s="269"/>
      <c r="G37" s="269"/>
      <c r="H37" s="269"/>
      <c r="I37" s="269"/>
      <c r="J37" s="269"/>
    </row>
    <row r="38" spans="1:10" ht="18.75" hidden="1" customHeight="1" x14ac:dyDescent="0.2">
      <c r="A38" s="269"/>
      <c r="B38" s="269"/>
      <c r="C38" s="269"/>
      <c r="D38" s="269"/>
      <c r="E38" s="269"/>
      <c r="F38" s="269"/>
      <c r="G38" s="269"/>
      <c r="H38" s="269"/>
      <c r="I38" s="269"/>
      <c r="J38" s="269"/>
    </row>
    <row r="39" spans="1:10" ht="18.75" hidden="1" customHeight="1" x14ac:dyDescent="0.2">
      <c r="A39" s="269"/>
      <c r="B39" s="269"/>
      <c r="C39" s="269"/>
      <c r="D39" s="269"/>
      <c r="E39" s="269"/>
      <c r="F39" s="269"/>
      <c r="G39" s="269"/>
      <c r="H39" s="269"/>
      <c r="I39" s="269"/>
      <c r="J39" s="269"/>
    </row>
    <row r="40" spans="1:10" ht="18.75" hidden="1" customHeight="1" x14ac:dyDescent="0.2">
      <c r="A40" s="269"/>
      <c r="B40" s="269"/>
      <c r="C40" s="269"/>
      <c r="D40" s="269"/>
      <c r="E40" s="269"/>
      <c r="F40" s="269"/>
      <c r="G40" s="269"/>
      <c r="H40" s="269"/>
      <c r="I40" s="269"/>
      <c r="J40" s="269"/>
    </row>
    <row r="41" spans="1:10" ht="18.75" hidden="1" customHeight="1" x14ac:dyDescent="0.2">
      <c r="A41" s="269"/>
      <c r="B41" s="269"/>
      <c r="C41" s="269"/>
      <c r="D41" s="269"/>
      <c r="E41" s="269"/>
      <c r="F41" s="269"/>
      <c r="G41" s="269"/>
      <c r="H41" s="269"/>
      <c r="I41" s="269"/>
      <c r="J41" s="269"/>
    </row>
    <row r="42" spans="1:10" ht="21.75" hidden="1" customHeight="1" x14ac:dyDescent="0.2">
      <c r="A42" s="269"/>
      <c r="B42" s="269"/>
      <c r="C42" s="269"/>
      <c r="D42" s="269"/>
      <c r="E42" s="269"/>
      <c r="F42" s="269"/>
      <c r="G42" s="269"/>
      <c r="H42" s="269"/>
      <c r="I42" s="269"/>
      <c r="J42" s="269"/>
    </row>
    <row r="43" spans="1:10" hidden="1" x14ac:dyDescent="0.2">
      <c r="A43" s="269" t="s">
        <v>130</v>
      </c>
      <c r="B43" s="269"/>
      <c r="C43" s="269"/>
      <c r="D43" s="269"/>
      <c r="E43" s="269"/>
      <c r="F43" s="269"/>
      <c r="G43" s="269"/>
      <c r="H43" s="269"/>
      <c r="I43" s="269"/>
      <c r="J43" s="269"/>
    </row>
    <row r="44" spans="1:10" hidden="1" x14ac:dyDescent="0.2">
      <c r="A44" s="269"/>
      <c r="B44" s="269"/>
      <c r="C44" s="269"/>
      <c r="D44" s="269"/>
      <c r="E44" s="269"/>
      <c r="F44" s="269"/>
      <c r="G44" s="269"/>
      <c r="H44" s="269"/>
      <c r="I44" s="269"/>
      <c r="J44" s="269"/>
    </row>
    <row r="45" spans="1:10" hidden="1" x14ac:dyDescent="0.2">
      <c r="A45" s="269"/>
      <c r="B45" s="269"/>
      <c r="C45" s="269"/>
      <c r="D45" s="269"/>
      <c r="E45" s="269"/>
      <c r="F45" s="269"/>
      <c r="G45" s="269"/>
      <c r="H45" s="269"/>
      <c r="I45" s="269"/>
      <c r="J45" s="269"/>
    </row>
    <row r="46" spans="1:10" hidden="1" x14ac:dyDescent="0.2">
      <c r="A46" s="269"/>
      <c r="B46" s="269"/>
      <c r="C46" s="269"/>
      <c r="D46" s="269"/>
      <c r="E46" s="269"/>
      <c r="F46" s="269"/>
      <c r="G46" s="269"/>
      <c r="H46" s="269"/>
      <c r="I46" s="269"/>
      <c r="J46" s="269"/>
    </row>
    <row r="47" spans="1:10" hidden="1" x14ac:dyDescent="0.2">
      <c r="A47" s="269"/>
      <c r="B47" s="269"/>
      <c r="C47" s="269"/>
      <c r="D47" s="269"/>
      <c r="E47" s="269"/>
      <c r="F47" s="269"/>
      <c r="G47" s="269"/>
      <c r="H47" s="269"/>
      <c r="I47" s="269"/>
      <c r="J47" s="269"/>
    </row>
    <row r="48" spans="1:10" hidden="1" x14ac:dyDescent="0.2">
      <c r="A48" s="269"/>
      <c r="B48" s="269"/>
      <c r="C48" s="269"/>
      <c r="D48" s="269"/>
      <c r="E48" s="269"/>
      <c r="F48" s="269"/>
      <c r="G48" s="269"/>
      <c r="H48" s="269"/>
      <c r="I48" s="269"/>
      <c r="J48" s="269"/>
    </row>
    <row r="49" spans="1:10" hidden="1" x14ac:dyDescent="0.2">
      <c r="A49" s="269"/>
      <c r="B49" s="269"/>
      <c r="C49" s="269"/>
      <c r="D49" s="269"/>
      <c r="E49" s="269"/>
      <c r="F49" s="269"/>
      <c r="G49" s="269"/>
      <c r="H49" s="269"/>
      <c r="I49" s="269"/>
      <c r="J49" s="269"/>
    </row>
    <row r="50" spans="1:10" hidden="1" x14ac:dyDescent="0.2">
      <c r="A50" s="269"/>
      <c r="B50" s="269"/>
      <c r="C50" s="269"/>
      <c r="D50" s="269"/>
      <c r="E50" s="269"/>
      <c r="F50" s="269"/>
      <c r="G50" s="269"/>
      <c r="H50" s="269"/>
      <c r="I50" s="269"/>
      <c r="J50" s="269"/>
    </row>
    <row r="51" spans="1:10" hidden="1" x14ac:dyDescent="0.2">
      <c r="A51" s="269"/>
      <c r="B51" s="269"/>
      <c r="C51" s="269"/>
      <c r="D51" s="269"/>
      <c r="E51" s="269"/>
      <c r="F51" s="269"/>
      <c r="G51" s="269"/>
      <c r="H51" s="269"/>
      <c r="I51" s="269"/>
      <c r="J51" s="269"/>
    </row>
    <row r="52" spans="1:10" hidden="1" x14ac:dyDescent="0.2">
      <c r="A52" s="269"/>
      <c r="B52" s="269"/>
      <c r="C52" s="269"/>
      <c r="D52" s="269"/>
      <c r="E52" s="269"/>
      <c r="F52" s="269"/>
      <c r="G52" s="269"/>
      <c r="H52" s="269"/>
      <c r="I52" s="269"/>
      <c r="J52" s="269"/>
    </row>
    <row r="53" spans="1:10" hidden="1" x14ac:dyDescent="0.2">
      <c r="A53" s="269"/>
      <c r="B53" s="269"/>
      <c r="C53" s="269"/>
      <c r="D53" s="269"/>
      <c r="E53" s="269"/>
      <c r="F53" s="269"/>
      <c r="G53" s="269"/>
      <c r="H53" s="269"/>
      <c r="I53" s="269"/>
      <c r="J53" s="269"/>
    </row>
    <row r="54" spans="1:10" hidden="1" x14ac:dyDescent="0.2">
      <c r="A54" s="269"/>
      <c r="B54" s="269"/>
      <c r="C54" s="269"/>
      <c r="D54" s="269"/>
      <c r="E54" s="269"/>
      <c r="F54" s="269"/>
      <c r="G54" s="269"/>
      <c r="H54" s="269"/>
      <c r="I54" s="269"/>
      <c r="J54" s="269"/>
    </row>
    <row r="55" spans="1:10" hidden="1" x14ac:dyDescent="0.2">
      <c r="A55" s="269"/>
      <c r="B55" s="269"/>
      <c r="C55" s="269"/>
      <c r="D55" s="269"/>
      <c r="E55" s="269"/>
      <c r="F55" s="269"/>
      <c r="G55" s="269"/>
      <c r="H55" s="269"/>
      <c r="I55" s="269"/>
      <c r="J55" s="269"/>
    </row>
    <row r="56" spans="1:10" hidden="1" x14ac:dyDescent="0.2">
      <c r="A56" s="269"/>
      <c r="B56" s="269"/>
      <c r="C56" s="269"/>
      <c r="D56" s="269"/>
      <c r="E56" s="269"/>
      <c r="F56" s="269"/>
      <c r="G56" s="269"/>
      <c r="H56" s="269"/>
      <c r="I56" s="269"/>
      <c r="J56" s="269"/>
    </row>
    <row r="57" spans="1:10" hidden="1" x14ac:dyDescent="0.2"/>
  </sheetData>
  <mergeCells count="5">
    <mergeCell ref="E3:F3"/>
    <mergeCell ref="A24:I26"/>
    <mergeCell ref="A30:J34"/>
    <mergeCell ref="A36:J42"/>
    <mergeCell ref="A43:J56"/>
  </mergeCells>
  <pageMargins left="0.7" right="0.7" top="0.75" bottom="0.75" header="0.3" footer="0.3"/>
  <pageSetup scale="79" orientation="portrait"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33BA3-9FD0-4719-9C5A-56217EBBDA7E}">
  <sheetPr>
    <pageSetUpPr fitToPage="1"/>
  </sheetPr>
  <dimension ref="A1:H61"/>
  <sheetViews>
    <sheetView topLeftCell="A25" zoomScale="85" zoomScaleNormal="85" workbookViewId="0">
      <selection activeCell="A64" sqref="A64"/>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3" t="s">
        <v>124</v>
      </c>
    </row>
    <row r="2" spans="1:8" ht="15" customHeight="1" x14ac:dyDescent="0.2">
      <c r="G2" s="9"/>
    </row>
    <row r="3" spans="1:8" ht="15" customHeight="1" x14ac:dyDescent="0.2"/>
    <row r="4" spans="1:8" ht="15" customHeight="1" x14ac:dyDescent="0.25">
      <c r="A4" s="299" t="str">
        <f>+'NLF 10'!E2</f>
        <v>NLF Example Fund 10</v>
      </c>
      <c r="B4" s="299"/>
      <c r="C4" s="299"/>
      <c r="D4" s="299"/>
      <c r="E4" s="299"/>
      <c r="F4" s="299"/>
      <c r="G4" s="299"/>
    </row>
    <row r="5" spans="1:8" ht="15" customHeight="1" x14ac:dyDescent="0.25">
      <c r="A5" s="300" t="s">
        <v>164</v>
      </c>
      <c r="B5" s="300"/>
      <c r="C5" s="300"/>
      <c r="D5" s="300"/>
      <c r="E5" s="300"/>
      <c r="F5" s="300"/>
      <c r="G5" s="300"/>
    </row>
    <row r="6" spans="1:8" ht="15" customHeight="1" x14ac:dyDescent="0.25">
      <c r="A6" s="300" t="str">
        <f>+'NLF 10'!E3</f>
        <v>Fund XXXX</v>
      </c>
      <c r="B6" s="300"/>
      <c r="C6" s="300"/>
      <c r="D6" s="300"/>
      <c r="E6" s="300"/>
      <c r="F6" s="300"/>
      <c r="G6" s="300"/>
    </row>
    <row r="7" spans="1:8" ht="15" customHeight="1" x14ac:dyDescent="0.2">
      <c r="C7" s="9"/>
    </row>
    <row r="8" spans="1:8" ht="15" customHeight="1" x14ac:dyDescent="0.2"/>
    <row r="9" spans="1:8" ht="15" customHeight="1" x14ac:dyDescent="0.2">
      <c r="D9" s="2" t="s">
        <v>29</v>
      </c>
      <c r="E9" s="2" t="s">
        <v>30</v>
      </c>
      <c r="F9" s="30" t="s">
        <v>30</v>
      </c>
      <c r="G9" s="31"/>
      <c r="H9" s="32"/>
    </row>
    <row r="10" spans="1:8" ht="15" customHeight="1" x14ac:dyDescent="0.2">
      <c r="D10" s="5" t="s">
        <v>31</v>
      </c>
      <c r="E10" s="5" t="s">
        <v>31</v>
      </c>
      <c r="F10" s="33" t="s">
        <v>31</v>
      </c>
      <c r="G10" s="34"/>
      <c r="H10" s="32"/>
    </row>
    <row r="11" spans="1:8" ht="15" customHeight="1" x14ac:dyDescent="0.25">
      <c r="A11" s="259" t="s">
        <v>32</v>
      </c>
      <c r="B11" s="105"/>
      <c r="C11" s="105"/>
      <c r="D11" s="35">
        <f>+E11-1</f>
        <v>2021</v>
      </c>
      <c r="E11" s="35">
        <f>+F11-1</f>
        <v>2022</v>
      </c>
      <c r="F11" s="36">
        <f>+TOC!D2</f>
        <v>2023</v>
      </c>
      <c r="G11" s="37"/>
      <c r="H11" s="32"/>
    </row>
    <row r="12" spans="1:8" ht="21" customHeight="1" x14ac:dyDescent="0.2">
      <c r="A12" s="256" t="s">
        <v>91</v>
      </c>
      <c r="B12" s="105"/>
      <c r="C12" s="105"/>
      <c r="D12" s="133">
        <v>0</v>
      </c>
      <c r="E12" s="134">
        <v>0</v>
      </c>
      <c r="F12" s="129"/>
      <c r="G12" s="136">
        <v>0</v>
      </c>
      <c r="H12" s="62"/>
    </row>
    <row r="13" spans="1:8" ht="21" customHeight="1" x14ac:dyDescent="0.2">
      <c r="A13" s="256" t="s">
        <v>71</v>
      </c>
      <c r="B13" s="105"/>
      <c r="C13" s="105"/>
      <c r="D13" s="133">
        <v>0</v>
      </c>
      <c r="E13" s="134">
        <v>0</v>
      </c>
      <c r="F13" s="129"/>
      <c r="G13" s="136">
        <v>0</v>
      </c>
      <c r="H13" s="62"/>
    </row>
    <row r="14" spans="1:8" ht="21" customHeight="1" x14ac:dyDescent="0.2">
      <c r="A14" s="256" t="s">
        <v>88</v>
      </c>
      <c r="B14" s="105"/>
      <c r="C14" s="105"/>
      <c r="D14" s="133">
        <v>0</v>
      </c>
      <c r="E14" s="134">
        <v>0</v>
      </c>
      <c r="F14" s="129"/>
      <c r="G14" s="136">
        <v>0</v>
      </c>
      <c r="H14" s="38"/>
    </row>
    <row r="15" spans="1:8" ht="20.25" customHeight="1" x14ac:dyDescent="0.2">
      <c r="A15" s="256" t="s">
        <v>92</v>
      </c>
      <c r="B15" s="105"/>
      <c r="C15" s="105"/>
      <c r="D15" s="133">
        <v>0</v>
      </c>
      <c r="E15" s="134">
        <v>0</v>
      </c>
      <c r="F15" s="129"/>
      <c r="G15" s="136">
        <v>0</v>
      </c>
      <c r="H15" s="38"/>
    </row>
    <row r="16" spans="1:8" ht="21" customHeight="1" x14ac:dyDescent="0.2">
      <c r="A16" s="256" t="s">
        <v>93</v>
      </c>
      <c r="B16" s="105"/>
      <c r="C16" s="105"/>
      <c r="D16" s="133">
        <v>0</v>
      </c>
      <c r="E16" s="134">
        <v>0</v>
      </c>
      <c r="F16" s="129"/>
      <c r="G16" s="136">
        <v>0</v>
      </c>
      <c r="H16" s="38"/>
    </row>
    <row r="17" spans="1:8" ht="20.25" customHeight="1" x14ac:dyDescent="0.2">
      <c r="A17" s="256" t="s">
        <v>148</v>
      </c>
      <c r="B17" s="105"/>
      <c r="C17" s="105"/>
      <c r="D17" s="133">
        <v>0</v>
      </c>
      <c r="E17" s="134">
        <v>0</v>
      </c>
      <c r="F17" s="129"/>
      <c r="G17" s="136">
        <v>0</v>
      </c>
      <c r="H17" s="38"/>
    </row>
    <row r="18" spans="1:8" ht="20.25" customHeight="1" x14ac:dyDescent="0.2">
      <c r="A18" s="256" t="s">
        <v>86</v>
      </c>
      <c r="B18" s="105"/>
      <c r="C18" s="105"/>
      <c r="D18" s="133">
        <v>0</v>
      </c>
      <c r="E18" s="134">
        <v>0</v>
      </c>
      <c r="F18" s="129"/>
      <c r="G18" s="136">
        <v>0</v>
      </c>
      <c r="H18" s="38"/>
    </row>
    <row r="19" spans="1:8" ht="20.25" customHeight="1" x14ac:dyDescent="0.2">
      <c r="A19" s="256" t="s">
        <v>62</v>
      </c>
      <c r="B19" s="105"/>
      <c r="C19" s="105"/>
      <c r="D19" s="133">
        <v>0</v>
      </c>
      <c r="E19" s="134">
        <v>0</v>
      </c>
      <c r="F19" s="129"/>
      <c r="G19" s="136">
        <v>0</v>
      </c>
      <c r="H19" s="38"/>
    </row>
    <row r="20" spans="1:8" ht="20.25" customHeight="1" x14ac:dyDescent="0.2">
      <c r="A20" s="256" t="s">
        <v>98</v>
      </c>
      <c r="B20" s="105"/>
      <c r="C20" s="105"/>
      <c r="D20" s="133">
        <v>0</v>
      </c>
      <c r="E20" s="134">
        <v>0</v>
      </c>
      <c r="F20" s="129"/>
      <c r="G20" s="136">
        <v>0</v>
      </c>
      <c r="H20" s="38"/>
    </row>
    <row r="21" spans="1:8" ht="21" customHeight="1" x14ac:dyDescent="0.2">
      <c r="A21" s="256"/>
      <c r="B21" s="105"/>
      <c r="C21" s="105"/>
      <c r="D21" s="133">
        <v>0</v>
      </c>
      <c r="E21" s="134">
        <v>0</v>
      </c>
      <c r="F21" s="129"/>
      <c r="G21" s="136">
        <v>0</v>
      </c>
      <c r="H21" s="38"/>
    </row>
    <row r="22" spans="1:8" ht="21" customHeight="1" x14ac:dyDescent="0.2">
      <c r="A22" s="256"/>
      <c r="B22" s="105"/>
      <c r="C22" s="105"/>
      <c r="D22" s="133">
        <v>0</v>
      </c>
      <c r="E22" s="134">
        <v>0</v>
      </c>
      <c r="F22" s="129"/>
      <c r="G22" s="136">
        <v>0</v>
      </c>
      <c r="H22" s="38"/>
    </row>
    <row r="23" spans="1:8" ht="21" customHeight="1" x14ac:dyDescent="0.2">
      <c r="A23" s="256"/>
      <c r="B23" s="105"/>
      <c r="C23" s="105"/>
      <c r="D23" s="133">
        <v>0</v>
      </c>
      <c r="E23" s="134">
        <v>0</v>
      </c>
      <c r="F23" s="129"/>
      <c r="G23" s="136">
        <v>0</v>
      </c>
      <c r="H23" s="38"/>
    </row>
    <row r="24" spans="1:8" ht="21" customHeight="1" x14ac:dyDescent="0.2">
      <c r="A24" s="256"/>
      <c r="B24" s="105"/>
      <c r="C24" s="105"/>
      <c r="D24" s="133">
        <v>0</v>
      </c>
      <c r="E24" s="134">
        <v>0</v>
      </c>
      <c r="F24" s="129"/>
      <c r="G24" s="136">
        <v>0</v>
      </c>
      <c r="H24" s="38"/>
    </row>
    <row r="25" spans="1:8" ht="20.25" customHeight="1" x14ac:dyDescent="0.2">
      <c r="A25" s="256"/>
      <c r="B25" s="105"/>
      <c r="C25" s="105"/>
      <c r="D25" s="133">
        <v>0</v>
      </c>
      <c r="E25" s="134">
        <v>0</v>
      </c>
      <c r="F25" s="129"/>
      <c r="G25" s="136">
        <v>0</v>
      </c>
      <c r="H25" s="38"/>
    </row>
    <row r="26" spans="1:8" ht="28.5" customHeight="1" x14ac:dyDescent="0.2">
      <c r="A26" s="256" t="s">
        <v>143</v>
      </c>
      <c r="B26" s="105"/>
      <c r="C26" s="105"/>
      <c r="D26" s="39">
        <f>SUM(D12:D25)</f>
        <v>0</v>
      </c>
      <c r="E26" s="39">
        <f>SUM(E12:E25)</f>
        <v>0</v>
      </c>
      <c r="F26" s="64"/>
      <c r="G26" s="243">
        <f>SUM(G12:G25)</f>
        <v>0</v>
      </c>
      <c r="H26" s="62"/>
    </row>
    <row r="27" spans="1:8" x14ac:dyDescent="0.2">
      <c r="A27" s="105"/>
      <c r="B27" s="105"/>
      <c r="C27" s="105"/>
      <c r="D27" s="1"/>
      <c r="E27" s="1"/>
      <c r="F27" s="12"/>
      <c r="G27" s="1"/>
    </row>
    <row r="28" spans="1:8" x14ac:dyDescent="0.2">
      <c r="A28" s="105"/>
      <c r="B28" s="105"/>
      <c r="C28" s="105"/>
      <c r="D28" s="2" t="s">
        <v>29</v>
      </c>
      <c r="E28" s="2" t="s">
        <v>30</v>
      </c>
      <c r="F28" s="3"/>
      <c r="G28" s="252" t="s">
        <v>47</v>
      </c>
      <c r="H28" s="12"/>
    </row>
    <row r="29" spans="1:8" ht="15.75" x14ac:dyDescent="0.25">
      <c r="A29" s="259"/>
      <c r="B29" s="105"/>
      <c r="C29" s="105"/>
      <c r="D29" s="5" t="s">
        <v>48</v>
      </c>
      <c r="E29" s="5" t="s">
        <v>48</v>
      </c>
      <c r="F29" s="6" t="s">
        <v>49</v>
      </c>
      <c r="G29" s="253" t="s">
        <v>50</v>
      </c>
      <c r="H29" s="12"/>
    </row>
    <row r="30" spans="1:8" ht="20.25" customHeight="1" x14ac:dyDescent="0.25">
      <c r="A30" s="259" t="s">
        <v>51</v>
      </c>
      <c r="B30" s="105"/>
      <c r="C30" s="105"/>
      <c r="D30" s="5">
        <f>+D11</f>
        <v>2021</v>
      </c>
      <c r="E30" s="5">
        <f>+E11</f>
        <v>2022</v>
      </c>
      <c r="F30" s="8">
        <f>+F11</f>
        <v>2023</v>
      </c>
      <c r="G30" s="253">
        <f>+F11</f>
        <v>2023</v>
      </c>
      <c r="H30" s="12"/>
    </row>
    <row r="31" spans="1:8" ht="20.25" customHeight="1" x14ac:dyDescent="0.2">
      <c r="A31" s="256" t="s">
        <v>74</v>
      </c>
      <c r="B31" s="105"/>
      <c r="C31" s="105"/>
      <c r="D31" s="127">
        <v>0</v>
      </c>
      <c r="E31" s="127">
        <v>0</v>
      </c>
      <c r="F31" s="128">
        <v>0</v>
      </c>
      <c r="G31" s="127">
        <v>0</v>
      </c>
      <c r="H31" s="12"/>
    </row>
    <row r="32" spans="1:8" ht="20.25" customHeight="1" x14ac:dyDescent="0.2">
      <c r="A32" s="256" t="s">
        <v>187</v>
      </c>
      <c r="B32" s="105"/>
      <c r="C32" s="105"/>
      <c r="D32" s="127">
        <v>0</v>
      </c>
      <c r="E32" s="127">
        <v>0</v>
      </c>
      <c r="F32" s="128">
        <v>0</v>
      </c>
      <c r="G32" s="127">
        <v>0</v>
      </c>
      <c r="H32" s="32"/>
    </row>
    <row r="33" spans="1:8" ht="20.25" customHeight="1" x14ac:dyDescent="0.2">
      <c r="A33" s="256" t="s">
        <v>225</v>
      </c>
      <c r="B33" s="105"/>
      <c r="C33" s="105"/>
      <c r="D33" s="127">
        <v>0</v>
      </c>
      <c r="E33" s="127">
        <v>0</v>
      </c>
      <c r="F33" s="128">
        <v>0</v>
      </c>
      <c r="G33" s="127">
        <v>0</v>
      </c>
      <c r="H33" s="32"/>
    </row>
    <row r="34" spans="1:8" ht="20.25" customHeight="1" x14ac:dyDescent="0.2">
      <c r="A34" s="256" t="s">
        <v>226</v>
      </c>
      <c r="B34" s="105"/>
      <c r="C34" s="105"/>
      <c r="D34" s="127">
        <v>0</v>
      </c>
      <c r="E34" s="127">
        <v>0</v>
      </c>
      <c r="F34" s="128">
        <v>0</v>
      </c>
      <c r="G34" s="127">
        <v>0</v>
      </c>
      <c r="H34" s="32"/>
    </row>
    <row r="35" spans="1:8" ht="20.25" customHeight="1" x14ac:dyDescent="0.2">
      <c r="A35" s="256"/>
      <c r="B35" s="105"/>
      <c r="C35" s="105"/>
      <c r="D35" s="127">
        <v>0</v>
      </c>
      <c r="E35" s="127">
        <v>0</v>
      </c>
      <c r="F35" s="128">
        <v>0</v>
      </c>
      <c r="G35" s="127">
        <v>0</v>
      </c>
      <c r="H35" s="32"/>
    </row>
    <row r="36" spans="1:8" ht="20.25" customHeight="1" x14ac:dyDescent="0.2">
      <c r="A36" s="256"/>
      <c r="B36" s="105"/>
      <c r="C36" s="105"/>
      <c r="D36" s="127">
        <v>0</v>
      </c>
      <c r="E36" s="127">
        <v>0</v>
      </c>
      <c r="F36" s="128">
        <v>0</v>
      </c>
      <c r="G36" s="127">
        <v>0</v>
      </c>
      <c r="H36" s="32"/>
    </row>
    <row r="37" spans="1:8" ht="20.25" customHeight="1" x14ac:dyDescent="0.2">
      <c r="A37" s="256"/>
      <c r="B37" s="105"/>
      <c r="C37" s="105"/>
      <c r="D37" s="127">
        <v>0</v>
      </c>
      <c r="E37" s="127">
        <v>0</v>
      </c>
      <c r="F37" s="128">
        <v>0</v>
      </c>
      <c r="G37" s="127">
        <v>0</v>
      </c>
      <c r="H37" s="32"/>
    </row>
    <row r="38" spans="1:8" ht="20.25" customHeight="1" x14ac:dyDescent="0.2">
      <c r="A38" s="256"/>
      <c r="B38" s="105"/>
      <c r="C38" s="105"/>
      <c r="D38" s="127">
        <v>0</v>
      </c>
      <c r="E38" s="127">
        <v>0</v>
      </c>
      <c r="F38" s="128">
        <v>0</v>
      </c>
      <c r="G38" s="127">
        <v>0</v>
      </c>
      <c r="H38" s="32"/>
    </row>
    <row r="39" spans="1:8" ht="20.25" customHeight="1" x14ac:dyDescent="0.2">
      <c r="A39" s="256"/>
      <c r="B39" s="105"/>
      <c r="C39" s="105"/>
      <c r="D39" s="127">
        <v>0</v>
      </c>
      <c r="E39" s="127">
        <v>0</v>
      </c>
      <c r="F39" s="128">
        <v>0</v>
      </c>
      <c r="G39" s="127">
        <v>0</v>
      </c>
      <c r="H39" s="32"/>
    </row>
    <row r="40" spans="1:8" ht="20.25" customHeight="1" x14ac:dyDescent="0.2">
      <c r="A40" s="256"/>
      <c r="B40" s="105"/>
      <c r="C40" s="105"/>
      <c r="D40" s="127">
        <v>0</v>
      </c>
      <c r="E40" s="127">
        <v>0</v>
      </c>
      <c r="F40" s="128">
        <v>0</v>
      </c>
      <c r="G40" s="127">
        <v>0</v>
      </c>
      <c r="H40" s="32"/>
    </row>
    <row r="41" spans="1:8" ht="20.25" customHeight="1" x14ac:dyDescent="0.2">
      <c r="A41" s="256"/>
      <c r="B41" s="105"/>
      <c r="C41" s="105"/>
      <c r="D41" s="127">
        <v>0</v>
      </c>
      <c r="E41" s="127">
        <v>0</v>
      </c>
      <c r="F41" s="128">
        <v>0</v>
      </c>
      <c r="G41" s="127">
        <v>0</v>
      </c>
      <c r="H41" s="32"/>
    </row>
    <row r="42" spans="1:8" ht="20.25" customHeight="1" x14ac:dyDescent="0.2">
      <c r="A42" s="256"/>
      <c r="B42" s="105"/>
      <c r="C42" s="105"/>
      <c r="D42" s="127">
        <v>0</v>
      </c>
      <c r="E42" s="127">
        <v>0</v>
      </c>
      <c r="F42" s="128">
        <v>0</v>
      </c>
      <c r="G42" s="127">
        <v>0</v>
      </c>
      <c r="H42" s="32"/>
    </row>
    <row r="43" spans="1:8" ht="20.25" customHeight="1" x14ac:dyDescent="0.2">
      <c r="A43" s="256"/>
      <c r="B43" s="105"/>
      <c r="C43" s="105"/>
      <c r="D43" s="127">
        <v>0</v>
      </c>
      <c r="E43" s="127">
        <v>0</v>
      </c>
      <c r="F43" s="128">
        <v>0</v>
      </c>
      <c r="G43" s="127">
        <v>0</v>
      </c>
      <c r="H43" s="32"/>
    </row>
    <row r="44" spans="1:8" ht="20.25" customHeight="1" x14ac:dyDescent="0.2">
      <c r="A44" s="256"/>
      <c r="B44" s="105"/>
      <c r="C44" s="105"/>
      <c r="D44" s="127">
        <v>0</v>
      </c>
      <c r="E44" s="127">
        <v>0</v>
      </c>
      <c r="F44" s="128">
        <v>0</v>
      </c>
      <c r="G44" s="127">
        <v>0</v>
      </c>
      <c r="H44" s="32"/>
    </row>
    <row r="45" spans="1:8" ht="21" customHeight="1" x14ac:dyDescent="0.2">
      <c r="A45" s="256"/>
      <c r="B45" s="105"/>
      <c r="C45" s="105"/>
      <c r="D45" s="127">
        <v>0</v>
      </c>
      <c r="E45" s="127">
        <v>0</v>
      </c>
      <c r="F45" s="128">
        <v>0</v>
      </c>
      <c r="G45" s="127">
        <v>0</v>
      </c>
      <c r="H45" s="32"/>
    </row>
    <row r="46" spans="1:8" ht="20.100000000000001" customHeight="1" x14ac:dyDescent="0.2">
      <c r="A46" s="256"/>
      <c r="B46" s="105"/>
      <c r="C46" s="105"/>
      <c r="D46" s="127">
        <v>0</v>
      </c>
      <c r="E46" s="127">
        <v>0</v>
      </c>
      <c r="F46" s="128">
        <v>0</v>
      </c>
      <c r="G46" s="127">
        <v>0</v>
      </c>
      <c r="H46" s="32"/>
    </row>
    <row r="47" spans="1:8" ht="20.25" customHeight="1" x14ac:dyDescent="0.2">
      <c r="A47" s="256"/>
      <c r="B47" s="105"/>
      <c r="C47" s="105"/>
      <c r="D47" s="127">
        <v>0</v>
      </c>
      <c r="E47" s="127">
        <v>0</v>
      </c>
      <c r="F47" s="128">
        <v>0</v>
      </c>
      <c r="G47" s="127">
        <v>0</v>
      </c>
      <c r="H47" s="32"/>
    </row>
    <row r="48" spans="1:8" ht="21" customHeight="1" x14ac:dyDescent="0.2">
      <c r="A48" s="256"/>
      <c r="B48" s="105"/>
      <c r="C48" s="105"/>
      <c r="D48" s="127">
        <v>0</v>
      </c>
      <c r="E48" s="127">
        <v>0</v>
      </c>
      <c r="F48" s="128">
        <v>0</v>
      </c>
      <c r="G48" s="127">
        <v>0</v>
      </c>
      <c r="H48" s="32"/>
    </row>
    <row r="49" spans="1:8" ht="21" customHeight="1" x14ac:dyDescent="0.2">
      <c r="A49" s="256"/>
      <c r="B49" s="105"/>
      <c r="C49" s="105"/>
      <c r="D49" s="127">
        <v>0</v>
      </c>
      <c r="E49" s="127">
        <v>0</v>
      </c>
      <c r="F49" s="128">
        <v>0</v>
      </c>
      <c r="G49" s="127">
        <v>0</v>
      </c>
      <c r="H49" s="32"/>
    </row>
    <row r="50" spans="1:8" ht="21" customHeight="1" x14ac:dyDescent="0.2">
      <c r="A50" s="256"/>
      <c r="B50" s="105"/>
      <c r="C50" s="105"/>
      <c r="D50" s="127">
        <v>0</v>
      </c>
      <c r="E50" s="127">
        <v>0</v>
      </c>
      <c r="F50" s="128">
        <v>0</v>
      </c>
      <c r="G50" s="127">
        <v>0</v>
      </c>
      <c r="H50" s="32"/>
    </row>
    <row r="51" spans="1:8" ht="21" customHeight="1" x14ac:dyDescent="0.2">
      <c r="A51" s="256"/>
      <c r="B51" s="105"/>
      <c r="C51" s="105"/>
      <c r="D51" s="127">
        <v>0</v>
      </c>
      <c r="E51" s="127">
        <v>0</v>
      </c>
      <c r="F51" s="128">
        <v>0</v>
      </c>
      <c r="G51" s="127">
        <v>0</v>
      </c>
      <c r="H51" s="32"/>
    </row>
    <row r="52" spans="1:8" ht="21" customHeight="1" x14ac:dyDescent="0.2">
      <c r="A52" s="256"/>
      <c r="B52" s="105"/>
      <c r="C52" s="105"/>
      <c r="D52" s="127">
        <v>0</v>
      </c>
      <c r="E52" s="127">
        <v>0</v>
      </c>
      <c r="F52" s="128">
        <v>0</v>
      </c>
      <c r="G52" s="127">
        <v>0</v>
      </c>
      <c r="H52" s="32"/>
    </row>
    <row r="53" spans="1:8" ht="21" customHeight="1" x14ac:dyDescent="0.2">
      <c r="A53" s="256"/>
      <c r="B53" s="105"/>
      <c r="C53" s="105"/>
      <c r="D53" s="127">
        <v>0</v>
      </c>
      <c r="E53" s="127">
        <v>0</v>
      </c>
      <c r="F53" s="128">
        <v>0</v>
      </c>
      <c r="G53" s="127">
        <v>0</v>
      </c>
      <c r="H53" s="32"/>
    </row>
    <row r="54" spans="1:8" ht="20.25" customHeight="1" x14ac:dyDescent="0.2">
      <c r="A54" s="256"/>
      <c r="B54" s="105"/>
      <c r="C54" s="105"/>
      <c r="D54" s="103">
        <v>0</v>
      </c>
      <c r="E54" s="103">
        <v>0</v>
      </c>
      <c r="F54" s="104">
        <v>0</v>
      </c>
      <c r="G54" s="236">
        <v>0</v>
      </c>
      <c r="H54" s="12"/>
    </row>
    <row r="55" spans="1:8" ht="20.100000000000001" customHeight="1" x14ac:dyDescent="0.25">
      <c r="A55" s="259" t="s">
        <v>151</v>
      </c>
      <c r="B55" s="105"/>
      <c r="C55" s="105"/>
      <c r="D55" s="39">
        <f>SUM(D31:D54)</f>
        <v>0</v>
      </c>
      <c r="E55" s="39">
        <f>SUM(E31:E54)</f>
        <v>0</v>
      </c>
      <c r="F55" s="39">
        <f>SUM(F31:F54)</f>
        <v>0</v>
      </c>
      <c r="G55" s="227">
        <f>SUM(G31:G54)</f>
        <v>0</v>
      </c>
      <c r="H55" s="12"/>
    </row>
    <row r="56" spans="1:8" ht="20.100000000000001" customHeight="1" x14ac:dyDescent="0.25">
      <c r="A56" s="259" t="s">
        <v>64</v>
      </c>
      <c r="B56" s="105"/>
      <c r="C56" s="105"/>
      <c r="D56" s="39">
        <f>D26-D55</f>
        <v>0</v>
      </c>
      <c r="E56" s="39">
        <f>E26-E55</f>
        <v>0</v>
      </c>
      <c r="F56" s="40">
        <f>G26-F55</f>
        <v>0</v>
      </c>
      <c r="G56" s="227">
        <f>G26-G55</f>
        <v>0</v>
      </c>
      <c r="H56" s="12"/>
    </row>
    <row r="57" spans="1:8" ht="15.75" x14ac:dyDescent="0.25">
      <c r="A57" s="259" t="s">
        <v>65</v>
      </c>
      <c r="B57" s="105"/>
      <c r="C57" s="105"/>
      <c r="D57" s="103">
        <v>0</v>
      </c>
      <c r="E57" s="39">
        <f>+D60</f>
        <v>0</v>
      </c>
      <c r="F57" s="40">
        <f>+E60</f>
        <v>0</v>
      </c>
      <c r="G57" s="227">
        <f>+E60</f>
        <v>0</v>
      </c>
      <c r="H57" s="12"/>
    </row>
    <row r="58" spans="1:8" ht="20.100000000000001" customHeight="1" x14ac:dyDescent="0.25">
      <c r="A58" s="259" t="s">
        <v>66</v>
      </c>
      <c r="B58" s="105"/>
      <c r="C58" s="105"/>
      <c r="D58" s="103">
        <v>0</v>
      </c>
      <c r="E58" s="103">
        <v>0</v>
      </c>
      <c r="F58" s="104">
        <v>0</v>
      </c>
      <c r="G58" s="228">
        <v>0</v>
      </c>
      <c r="H58" s="12"/>
    </row>
    <row r="59" spans="1:8" ht="20.100000000000001" customHeight="1" x14ac:dyDescent="0.25">
      <c r="A59" s="259" t="s">
        <v>72</v>
      </c>
      <c r="B59" s="105"/>
      <c r="C59" s="105"/>
      <c r="D59" s="103">
        <v>0</v>
      </c>
      <c r="E59" s="103">
        <v>0</v>
      </c>
      <c r="F59" s="104">
        <v>0</v>
      </c>
      <c r="G59" s="228">
        <v>0</v>
      </c>
      <c r="H59" s="12"/>
    </row>
    <row r="60" spans="1:8" ht="20.100000000000001" customHeight="1" x14ac:dyDescent="0.25">
      <c r="A60" s="259" t="s">
        <v>152</v>
      </c>
      <c r="B60" s="105"/>
      <c r="C60" s="105"/>
      <c r="D60" s="224">
        <f>D56+D57+D58-D59</f>
        <v>0</v>
      </c>
      <c r="E60" s="225">
        <f>E56+E57+E58-E59</f>
        <v>0</v>
      </c>
      <c r="F60" s="226">
        <f>F56+F57+F58-F59</f>
        <v>0</v>
      </c>
      <c r="G60" s="229">
        <f>G56+G57+G58-G59</f>
        <v>0</v>
      </c>
      <c r="H60" s="12"/>
    </row>
    <row r="61" spans="1:8" ht="20.100000000000001" customHeight="1" x14ac:dyDescent="0.2">
      <c r="D61" s="12"/>
      <c r="E61" s="12"/>
      <c r="F61" s="12"/>
    </row>
  </sheetData>
  <mergeCells count="3">
    <mergeCell ref="A4:G4"/>
    <mergeCell ref="A5:G5"/>
    <mergeCell ref="A6:G6"/>
  </mergeCells>
  <pageMargins left="0.7" right="0.7" top="0.75" bottom="0.75" header="0.3" footer="0.3"/>
  <pageSetup scale="6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codeName="Sheet6">
    <pageSetUpPr fitToPage="1"/>
  </sheetPr>
  <dimension ref="A1:H48"/>
  <sheetViews>
    <sheetView showGridLines="0" zoomScale="75" workbookViewId="0">
      <selection activeCell="G14" sqref="G14"/>
    </sheetView>
  </sheetViews>
  <sheetFormatPr defaultColWidth="9.77734375" defaultRowHeight="15" x14ac:dyDescent="0.2"/>
  <cols>
    <col min="1" max="2" width="9.77734375" style="10"/>
    <col min="3" max="3" width="9.109375" style="10" customWidth="1"/>
    <col min="4" max="7" width="14.77734375" style="10" customWidth="1"/>
    <col min="8" max="8" width="4.77734375" style="10" customWidth="1"/>
    <col min="9" max="16384" width="9.77734375" style="10"/>
  </cols>
  <sheetData>
    <row r="1" spans="1:8" x14ac:dyDescent="0.2">
      <c r="G1" s="213" t="s">
        <v>124</v>
      </c>
    </row>
    <row r="2" spans="1:8" x14ac:dyDescent="0.2">
      <c r="G2" s="9"/>
    </row>
    <row r="3" spans="1:8" ht="18" x14ac:dyDescent="0.25">
      <c r="A3" s="295" t="s">
        <v>0</v>
      </c>
      <c r="B3" s="295"/>
      <c r="C3" s="295"/>
      <c r="D3" s="295"/>
      <c r="E3" s="295"/>
      <c r="F3" s="295"/>
      <c r="G3" s="295"/>
    </row>
    <row r="4" spans="1:8" ht="18" x14ac:dyDescent="0.25">
      <c r="A4" s="295" t="s">
        <v>164</v>
      </c>
      <c r="B4" s="295"/>
      <c r="C4" s="295"/>
      <c r="D4" s="295"/>
      <c r="E4" s="295"/>
      <c r="F4" s="295"/>
      <c r="G4" s="295"/>
    </row>
    <row r="5" spans="1:8" ht="18" x14ac:dyDescent="0.25">
      <c r="A5" s="295" t="s">
        <v>48</v>
      </c>
      <c r="B5" s="295"/>
      <c r="C5" s="295"/>
      <c r="D5" s="295"/>
      <c r="E5" s="295"/>
      <c r="F5" s="295"/>
      <c r="G5" s="295"/>
    </row>
    <row r="9" spans="1:8" x14ac:dyDescent="0.2">
      <c r="D9" s="2" t="s">
        <v>29</v>
      </c>
      <c r="E9" s="2" t="s">
        <v>30</v>
      </c>
      <c r="F9" s="68"/>
      <c r="G9" s="68" t="s">
        <v>47</v>
      </c>
      <c r="H9" s="32"/>
    </row>
    <row r="10" spans="1:8" x14ac:dyDescent="0.2">
      <c r="A10" s="105"/>
      <c r="B10" s="105"/>
      <c r="C10" s="105"/>
      <c r="D10" s="5" t="s">
        <v>48</v>
      </c>
      <c r="E10" s="69" t="s">
        <v>48</v>
      </c>
      <c r="F10" s="69" t="s">
        <v>49</v>
      </c>
      <c r="G10" s="69" t="s">
        <v>50</v>
      </c>
      <c r="H10" s="32"/>
    </row>
    <row r="11" spans="1:8" x14ac:dyDescent="0.2">
      <c r="A11" s="105"/>
      <c r="B11" s="105"/>
      <c r="C11" s="105"/>
      <c r="D11" s="69">
        <f>+E11-1</f>
        <v>2021</v>
      </c>
      <c r="E11" s="69">
        <f>+F11-1</f>
        <v>2022</v>
      </c>
      <c r="F11" s="69">
        <f>+G11</f>
        <v>2023</v>
      </c>
      <c r="G11" s="69">
        <f>+'GWKS 2'!F11</f>
        <v>2023</v>
      </c>
      <c r="H11" s="32"/>
    </row>
    <row r="12" spans="1:8" ht="20.100000000000001" customHeight="1" x14ac:dyDescent="0.25">
      <c r="A12" s="263" t="s">
        <v>52</v>
      </c>
      <c r="B12" s="105"/>
      <c r="C12" s="105"/>
      <c r="D12" s="70"/>
      <c r="E12" s="70"/>
      <c r="F12" s="71"/>
      <c r="G12" s="72"/>
    </row>
    <row r="13" spans="1:8" ht="20.100000000000001" customHeight="1" x14ac:dyDescent="0.2">
      <c r="A13" s="105" t="s">
        <v>189</v>
      </c>
      <c r="B13" s="105"/>
      <c r="C13" s="105"/>
      <c r="D13" s="114">
        <v>0</v>
      </c>
      <c r="E13" s="114">
        <v>0</v>
      </c>
      <c r="F13" s="115">
        <v>0</v>
      </c>
      <c r="G13" s="116">
        <v>0</v>
      </c>
      <c r="H13" s="38"/>
    </row>
    <row r="14" spans="1:8" ht="20.100000000000001" customHeight="1" x14ac:dyDescent="0.2">
      <c r="A14" s="256" t="s">
        <v>190</v>
      </c>
      <c r="B14" s="105"/>
      <c r="C14" s="105"/>
      <c r="D14" s="114">
        <v>0</v>
      </c>
      <c r="E14" s="114">
        <v>0</v>
      </c>
      <c r="F14" s="117">
        <v>0</v>
      </c>
      <c r="G14" s="114">
        <v>0</v>
      </c>
      <c r="H14" s="38"/>
    </row>
    <row r="15" spans="1:8" ht="20.100000000000001" customHeight="1" x14ac:dyDescent="0.2">
      <c r="A15" s="256" t="s">
        <v>178</v>
      </c>
      <c r="B15" s="105"/>
      <c r="C15" s="105"/>
      <c r="D15" s="114">
        <v>0</v>
      </c>
      <c r="E15" s="114">
        <v>0</v>
      </c>
      <c r="F15" s="117">
        <v>0</v>
      </c>
      <c r="G15" s="114">
        <v>0</v>
      </c>
      <c r="H15" s="38"/>
    </row>
    <row r="16" spans="1:8" ht="20.100000000000001" customHeight="1" x14ac:dyDescent="0.2">
      <c r="A16" s="256" t="s">
        <v>191</v>
      </c>
      <c r="B16" s="105"/>
      <c r="C16" s="105"/>
      <c r="D16" s="114">
        <v>0</v>
      </c>
      <c r="E16" s="114">
        <v>0</v>
      </c>
      <c r="F16" s="117">
        <v>0</v>
      </c>
      <c r="G16" s="114">
        <v>0</v>
      </c>
      <c r="H16" s="38"/>
    </row>
    <row r="17" spans="1:8" ht="20.100000000000001" customHeight="1" x14ac:dyDescent="0.2">
      <c r="A17" s="256" t="s">
        <v>192</v>
      </c>
      <c r="B17" s="105"/>
      <c r="C17" s="105"/>
      <c r="D17" s="114">
        <v>0</v>
      </c>
      <c r="E17" s="114">
        <v>0</v>
      </c>
      <c r="F17" s="117">
        <v>0</v>
      </c>
      <c r="G17" s="114">
        <v>0</v>
      </c>
      <c r="H17" s="38"/>
    </row>
    <row r="18" spans="1:8" ht="20.100000000000001" customHeight="1" x14ac:dyDescent="0.2">
      <c r="A18" s="256" t="s">
        <v>193</v>
      </c>
      <c r="B18" s="105"/>
      <c r="C18" s="105"/>
      <c r="D18" s="114">
        <v>0</v>
      </c>
      <c r="E18" s="114">
        <v>0</v>
      </c>
      <c r="F18" s="117">
        <v>0</v>
      </c>
      <c r="G18" s="114">
        <v>0</v>
      </c>
      <c r="H18" s="38"/>
    </row>
    <row r="19" spans="1:8" ht="20.100000000000001" customHeight="1" x14ac:dyDescent="0.2">
      <c r="A19" s="264" t="s">
        <v>194</v>
      </c>
      <c r="B19" s="105"/>
      <c r="C19" s="105"/>
      <c r="D19" s="114">
        <v>0</v>
      </c>
      <c r="E19" s="114">
        <v>0</v>
      </c>
      <c r="F19" s="117">
        <v>0</v>
      </c>
      <c r="G19" s="114">
        <v>0</v>
      </c>
      <c r="H19" s="38"/>
    </row>
    <row r="20" spans="1:8" ht="20.100000000000001" customHeight="1" x14ac:dyDescent="0.2">
      <c r="A20" s="264" t="s">
        <v>195</v>
      </c>
      <c r="B20" s="105"/>
      <c r="C20" s="105"/>
      <c r="D20" s="114">
        <v>0</v>
      </c>
      <c r="E20" s="114">
        <v>0</v>
      </c>
      <c r="F20" s="117">
        <v>0</v>
      </c>
      <c r="G20" s="114">
        <v>0</v>
      </c>
      <c r="H20" s="38"/>
    </row>
    <row r="21" spans="1:8" ht="20.100000000000001" customHeight="1" x14ac:dyDescent="0.2">
      <c r="A21" s="256" t="s">
        <v>179</v>
      </c>
      <c r="B21" s="105"/>
      <c r="C21" s="105"/>
      <c r="D21" s="114">
        <v>0</v>
      </c>
      <c r="E21" s="114">
        <v>0</v>
      </c>
      <c r="F21" s="117">
        <v>0</v>
      </c>
      <c r="G21" s="114">
        <v>0</v>
      </c>
      <c r="H21" s="38"/>
    </row>
    <row r="22" spans="1:8" ht="20.100000000000001" customHeight="1" x14ac:dyDescent="0.2">
      <c r="A22" s="256" t="s">
        <v>196</v>
      </c>
      <c r="B22" s="105"/>
      <c r="C22" s="105"/>
      <c r="D22" s="114">
        <v>0</v>
      </c>
      <c r="E22" s="114">
        <v>0</v>
      </c>
      <c r="F22" s="117">
        <v>0</v>
      </c>
      <c r="G22" s="114">
        <v>0</v>
      </c>
      <c r="H22" s="38"/>
    </row>
    <row r="23" spans="1:8" ht="20.100000000000001" customHeight="1" x14ac:dyDescent="0.2">
      <c r="A23" s="256" t="s">
        <v>197</v>
      </c>
      <c r="B23" s="105"/>
      <c r="C23" s="105"/>
      <c r="D23" s="114">
        <v>0</v>
      </c>
      <c r="E23" s="114">
        <v>0</v>
      </c>
      <c r="F23" s="117">
        <v>0</v>
      </c>
      <c r="G23" s="114">
        <v>0</v>
      </c>
      <c r="H23" s="38"/>
    </row>
    <row r="24" spans="1:8" ht="20.100000000000001" customHeight="1" x14ac:dyDescent="0.2">
      <c r="A24" s="256" t="s">
        <v>198</v>
      </c>
      <c r="B24" s="105"/>
      <c r="C24" s="105"/>
      <c r="D24" s="114">
        <v>0</v>
      </c>
      <c r="E24" s="114">
        <v>0</v>
      </c>
      <c r="F24" s="117">
        <v>0</v>
      </c>
      <c r="G24" s="114">
        <v>0</v>
      </c>
      <c r="H24" s="38"/>
    </row>
    <row r="25" spans="1:8" ht="20.100000000000001" customHeight="1" x14ac:dyDescent="0.2">
      <c r="A25" s="264" t="s">
        <v>199</v>
      </c>
      <c r="B25" s="105"/>
      <c r="C25" s="105"/>
      <c r="D25" s="114">
        <v>0</v>
      </c>
      <c r="E25" s="114">
        <v>0</v>
      </c>
      <c r="F25" s="117">
        <v>0</v>
      </c>
      <c r="G25" s="114">
        <v>0</v>
      </c>
      <c r="H25" s="38"/>
    </row>
    <row r="26" spans="1:8" ht="20.100000000000001" customHeight="1" x14ac:dyDescent="0.2">
      <c r="A26" s="256" t="s">
        <v>200</v>
      </c>
      <c r="B26" s="105"/>
      <c r="C26" s="105"/>
      <c r="D26" s="114">
        <v>0</v>
      </c>
      <c r="E26" s="114">
        <v>0</v>
      </c>
      <c r="F26" s="117">
        <v>0</v>
      </c>
      <c r="G26" s="114">
        <v>0</v>
      </c>
      <c r="H26" s="38"/>
    </row>
    <row r="27" spans="1:8" ht="20.100000000000001" customHeight="1" x14ac:dyDescent="0.2">
      <c r="A27" s="256" t="s">
        <v>75</v>
      </c>
      <c r="B27" s="105"/>
      <c r="C27" s="105"/>
      <c r="D27" s="114">
        <v>0</v>
      </c>
      <c r="E27" s="114">
        <v>0</v>
      </c>
      <c r="F27" s="117">
        <v>0</v>
      </c>
      <c r="G27" s="114">
        <v>0</v>
      </c>
      <c r="H27" s="38"/>
    </row>
    <row r="28" spans="1:8" ht="20.100000000000001" customHeight="1" x14ac:dyDescent="0.2">
      <c r="A28" s="256" t="s">
        <v>201</v>
      </c>
      <c r="B28" s="105"/>
      <c r="C28" s="105"/>
      <c r="D28" s="114">
        <v>0</v>
      </c>
      <c r="E28" s="114">
        <v>0</v>
      </c>
      <c r="F28" s="117">
        <v>0</v>
      </c>
      <c r="G28" s="114">
        <v>0</v>
      </c>
      <c r="H28" s="38"/>
    </row>
    <row r="29" spans="1:8" ht="20.100000000000001" customHeight="1" x14ac:dyDescent="0.2">
      <c r="A29" s="256" t="s">
        <v>89</v>
      </c>
      <c r="B29" s="105"/>
      <c r="C29" s="105"/>
      <c r="D29" s="114">
        <v>0</v>
      </c>
      <c r="E29" s="114">
        <v>0</v>
      </c>
      <c r="F29" s="117">
        <v>0</v>
      </c>
      <c r="G29" s="114">
        <v>0</v>
      </c>
      <c r="H29" s="38"/>
    </row>
    <row r="30" spans="1:8" ht="20.100000000000001" customHeight="1" x14ac:dyDescent="0.2">
      <c r="A30" s="256" t="s">
        <v>76</v>
      </c>
      <c r="B30" s="105"/>
      <c r="C30" s="105"/>
      <c r="D30" s="114">
        <v>0</v>
      </c>
      <c r="E30" s="114">
        <v>0</v>
      </c>
      <c r="F30" s="117">
        <v>0</v>
      </c>
      <c r="G30" s="114">
        <v>0</v>
      </c>
      <c r="H30" s="38"/>
    </row>
    <row r="31" spans="1:8" ht="20.100000000000001" customHeight="1" x14ac:dyDescent="0.2">
      <c r="A31" s="256" t="s">
        <v>202</v>
      </c>
      <c r="B31" s="105"/>
      <c r="C31" s="105"/>
      <c r="D31" s="114">
        <v>0</v>
      </c>
      <c r="E31" s="114">
        <v>0</v>
      </c>
      <c r="F31" s="117">
        <v>0</v>
      </c>
      <c r="G31" s="114">
        <v>0</v>
      </c>
      <c r="H31" s="38"/>
    </row>
    <row r="32" spans="1:8" ht="20.100000000000001" customHeight="1" x14ac:dyDescent="0.2">
      <c r="A32" s="105" t="s">
        <v>203</v>
      </c>
      <c r="B32" s="105"/>
      <c r="C32" s="105"/>
      <c r="D32" s="114">
        <v>0</v>
      </c>
      <c r="E32" s="114">
        <v>0</v>
      </c>
      <c r="F32" s="117">
        <v>0</v>
      </c>
      <c r="G32" s="114">
        <v>0</v>
      </c>
      <c r="H32" s="38"/>
    </row>
    <row r="33" spans="1:8" ht="20.100000000000001" customHeight="1" x14ac:dyDescent="0.2">
      <c r="A33" s="256" t="s">
        <v>204</v>
      </c>
      <c r="B33" s="105"/>
      <c r="C33" s="105"/>
      <c r="D33" s="114">
        <v>0</v>
      </c>
      <c r="E33" s="114">
        <v>0</v>
      </c>
      <c r="F33" s="117">
        <v>0</v>
      </c>
      <c r="G33" s="114">
        <v>0</v>
      </c>
      <c r="H33" s="38"/>
    </row>
    <row r="34" spans="1:8" ht="20.100000000000001" customHeight="1" x14ac:dyDescent="0.2">
      <c r="A34" s="256" t="s">
        <v>78</v>
      </c>
      <c r="B34" s="105"/>
      <c r="C34" s="105"/>
      <c r="D34" s="114">
        <v>0</v>
      </c>
      <c r="E34" s="114">
        <v>0</v>
      </c>
      <c r="F34" s="117">
        <v>0</v>
      </c>
      <c r="G34" s="114">
        <v>0</v>
      </c>
      <c r="H34" s="38"/>
    </row>
    <row r="35" spans="1:8" ht="20.100000000000001" customHeight="1" x14ac:dyDescent="0.2">
      <c r="A35" s="256" t="s">
        <v>205</v>
      </c>
      <c r="B35" s="105"/>
      <c r="C35" s="105"/>
      <c r="D35" s="114">
        <v>0</v>
      </c>
      <c r="E35" s="114">
        <v>0</v>
      </c>
      <c r="F35" s="117">
        <v>0</v>
      </c>
      <c r="G35" s="114">
        <v>0</v>
      </c>
      <c r="H35" s="38"/>
    </row>
    <row r="36" spans="1:8" ht="20.100000000000001" customHeight="1" x14ac:dyDescent="0.2">
      <c r="A36" s="256" t="s">
        <v>206</v>
      </c>
      <c r="B36" s="105"/>
      <c r="C36" s="105"/>
      <c r="D36" s="114">
        <v>0</v>
      </c>
      <c r="E36" s="114">
        <v>0</v>
      </c>
      <c r="F36" s="117">
        <v>0</v>
      </c>
      <c r="G36" s="114">
        <v>0</v>
      </c>
      <c r="H36" s="38"/>
    </row>
    <row r="37" spans="1:8" ht="20.100000000000001" customHeight="1" x14ac:dyDescent="0.2">
      <c r="A37" s="256" t="s">
        <v>207</v>
      </c>
      <c r="B37" s="105"/>
      <c r="C37" s="105"/>
      <c r="D37" s="114">
        <v>0</v>
      </c>
      <c r="E37" s="114">
        <v>0</v>
      </c>
      <c r="F37" s="117">
        <v>0</v>
      </c>
      <c r="G37" s="114">
        <v>0</v>
      </c>
      <c r="H37" s="38"/>
    </row>
    <row r="38" spans="1:8" ht="20.100000000000001" customHeight="1" x14ac:dyDescent="0.2">
      <c r="A38" s="256" t="s">
        <v>208</v>
      </c>
      <c r="B38" s="105"/>
      <c r="C38" s="105"/>
      <c r="D38" s="114">
        <v>0</v>
      </c>
      <c r="E38" s="114">
        <v>0</v>
      </c>
      <c r="F38" s="117">
        <v>0</v>
      </c>
      <c r="G38" s="114">
        <v>0</v>
      </c>
      <c r="H38" s="38"/>
    </row>
    <row r="39" spans="1:8" ht="20.100000000000001" customHeight="1" x14ac:dyDescent="0.2">
      <c r="A39" s="256" t="s">
        <v>209</v>
      </c>
      <c r="B39" s="105"/>
      <c r="C39" s="105"/>
      <c r="D39" s="114">
        <v>0</v>
      </c>
      <c r="E39" s="114">
        <v>0</v>
      </c>
      <c r="F39" s="117">
        <v>0</v>
      </c>
      <c r="G39" s="114">
        <v>0</v>
      </c>
      <c r="H39" s="38"/>
    </row>
    <row r="40" spans="1:8" ht="20.100000000000001" customHeight="1" x14ac:dyDescent="0.2">
      <c r="A40" s="256" t="s">
        <v>210</v>
      </c>
      <c r="B40" s="105"/>
      <c r="C40" s="105"/>
      <c r="D40" s="114">
        <v>0</v>
      </c>
      <c r="E40" s="114">
        <v>0</v>
      </c>
      <c r="F40" s="117">
        <v>0</v>
      </c>
      <c r="G40" s="114">
        <v>0</v>
      </c>
      <c r="H40" s="38"/>
    </row>
    <row r="41" spans="1:8" ht="20.100000000000001" customHeight="1" x14ac:dyDescent="0.2">
      <c r="A41" s="256" t="s">
        <v>210</v>
      </c>
      <c r="B41" s="105"/>
      <c r="C41" s="105"/>
      <c r="D41" s="114">
        <v>0</v>
      </c>
      <c r="E41" s="114">
        <v>0</v>
      </c>
      <c r="F41" s="117">
        <v>0</v>
      </c>
      <c r="G41" s="114">
        <v>0</v>
      </c>
      <c r="H41" s="38"/>
    </row>
    <row r="42" spans="1:8" ht="20.100000000000001" customHeight="1" x14ac:dyDescent="0.2">
      <c r="A42" s="256"/>
      <c r="B42" s="105"/>
      <c r="C42" s="105"/>
      <c r="D42" s="114">
        <v>0</v>
      </c>
      <c r="E42" s="114">
        <v>0</v>
      </c>
      <c r="F42" s="117">
        <v>0</v>
      </c>
      <c r="G42" s="114">
        <v>0</v>
      </c>
      <c r="H42" s="38"/>
    </row>
    <row r="43" spans="1:8" ht="20.100000000000001" customHeight="1" x14ac:dyDescent="0.2">
      <c r="A43" s="256"/>
      <c r="B43" s="105"/>
      <c r="C43" s="105"/>
      <c r="D43" s="114">
        <v>0</v>
      </c>
      <c r="E43" s="114">
        <v>0</v>
      </c>
      <c r="F43" s="117">
        <v>0</v>
      </c>
      <c r="G43" s="114">
        <v>0</v>
      </c>
      <c r="H43" s="38"/>
    </row>
    <row r="44" spans="1:8" ht="20.100000000000001" customHeight="1" x14ac:dyDescent="0.2">
      <c r="A44" s="256"/>
      <c r="B44" s="105"/>
      <c r="C44" s="105"/>
      <c r="D44" s="114">
        <v>0</v>
      </c>
      <c r="E44" s="114">
        <v>0</v>
      </c>
      <c r="F44" s="117">
        <v>0</v>
      </c>
      <c r="G44" s="114">
        <v>0</v>
      </c>
      <c r="H44" s="38"/>
    </row>
    <row r="45" spans="1:8" ht="20.100000000000001" customHeight="1" x14ac:dyDescent="0.2">
      <c r="A45" s="256"/>
      <c r="B45" s="105"/>
      <c r="C45" s="105"/>
      <c r="D45" s="114">
        <v>0</v>
      </c>
      <c r="E45" s="114">
        <v>0</v>
      </c>
      <c r="F45" s="117">
        <v>0</v>
      </c>
      <c r="G45" s="114">
        <v>0</v>
      </c>
      <c r="H45" s="38"/>
    </row>
    <row r="46" spans="1:8" ht="20.100000000000001" customHeight="1" x14ac:dyDescent="0.2">
      <c r="A46" s="256"/>
      <c r="B46" s="105"/>
      <c r="C46" s="105"/>
      <c r="D46" s="114">
        <v>0</v>
      </c>
      <c r="E46" s="114">
        <v>0</v>
      </c>
      <c r="F46" s="117">
        <v>0</v>
      </c>
      <c r="G46" s="114">
        <v>0</v>
      </c>
      <c r="H46" s="38"/>
    </row>
    <row r="47" spans="1:8" ht="20.100000000000001" customHeight="1" thickBot="1" x14ac:dyDescent="0.25">
      <c r="A47" s="256"/>
      <c r="B47" s="105"/>
      <c r="C47" s="105"/>
      <c r="D47" s="114">
        <v>0</v>
      </c>
      <c r="E47" s="114">
        <v>0</v>
      </c>
      <c r="F47" s="117">
        <v>0</v>
      </c>
      <c r="G47" s="114">
        <v>0</v>
      </c>
      <c r="H47" s="38"/>
    </row>
    <row r="48" spans="1:8" ht="20.100000000000001" customHeight="1" thickTop="1" thickBot="1" x14ac:dyDescent="0.25">
      <c r="A48" s="105" t="s">
        <v>53</v>
      </c>
      <c r="B48" s="105"/>
      <c r="C48" s="105"/>
      <c r="D48" s="73">
        <f>SUM(D13:D47)</f>
        <v>0</v>
      </c>
      <c r="E48" s="73">
        <f>SUM(E13:E47)</f>
        <v>0</v>
      </c>
      <c r="F48" s="73">
        <f>SUM(F13:F47)</f>
        <v>0</v>
      </c>
      <c r="G48" s="73">
        <f>SUM(G13:G47)</f>
        <v>0</v>
      </c>
      <c r="H48" s="38"/>
    </row>
  </sheetData>
  <mergeCells count="3">
    <mergeCell ref="A3:G3"/>
    <mergeCell ref="A4:G4"/>
    <mergeCell ref="A5:G5"/>
  </mergeCells>
  <phoneticPr fontId="0" type="noConversion"/>
  <printOptions gridLinesSet="0"/>
  <pageMargins left="0.4" right="0.4" top="0.33300000000000002" bottom="0.33300000000000002" header="0.5" footer="0.5"/>
  <pageSetup scale="8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codeName="Sheet7">
    <pageSetUpPr fitToPage="1"/>
  </sheetPr>
  <dimension ref="A1:I43"/>
  <sheetViews>
    <sheetView showGridLines="0" zoomScaleNormal="100" workbookViewId="0">
      <selection activeCell="K35" sqref="K35"/>
    </sheetView>
  </sheetViews>
  <sheetFormatPr defaultColWidth="9.77734375" defaultRowHeight="15" x14ac:dyDescent="0.2"/>
  <cols>
    <col min="1" max="3" width="9.77734375" style="10"/>
    <col min="4" max="7" width="14.77734375" style="10" customWidth="1"/>
    <col min="8" max="8" width="4.77734375" style="10" customWidth="1"/>
    <col min="9" max="9" width="11.33203125" style="10" bestFit="1" customWidth="1"/>
    <col min="10" max="16384" width="9.77734375" style="10"/>
  </cols>
  <sheetData>
    <row r="1" spans="1:9" x14ac:dyDescent="0.2">
      <c r="G1" s="213" t="s">
        <v>124</v>
      </c>
    </row>
    <row r="2" spans="1:9" x14ac:dyDescent="0.2">
      <c r="G2" s="9"/>
    </row>
    <row r="3" spans="1:9" ht="18" x14ac:dyDescent="0.25">
      <c r="A3" s="295" t="s">
        <v>0</v>
      </c>
      <c r="B3" s="295"/>
      <c r="C3" s="295"/>
      <c r="D3" s="295"/>
      <c r="E3" s="295"/>
      <c r="F3" s="295"/>
      <c r="G3" s="295"/>
    </row>
    <row r="4" spans="1:9" ht="18" x14ac:dyDescent="0.25">
      <c r="A4" s="295" t="s">
        <v>164</v>
      </c>
      <c r="B4" s="295"/>
      <c r="C4" s="295"/>
      <c r="D4" s="295"/>
      <c r="E4" s="295"/>
      <c r="F4" s="295"/>
      <c r="G4" s="295"/>
    </row>
    <row r="5" spans="1:9" ht="18" x14ac:dyDescent="0.25">
      <c r="A5" s="295" t="s">
        <v>166</v>
      </c>
      <c r="B5" s="295"/>
      <c r="C5" s="295"/>
      <c r="D5" s="295"/>
      <c r="E5" s="295"/>
      <c r="F5" s="295"/>
      <c r="G5" s="295"/>
    </row>
    <row r="7" spans="1:9" x14ac:dyDescent="0.2">
      <c r="C7" s="9"/>
    </row>
    <row r="9" spans="1:9" x14ac:dyDescent="0.2">
      <c r="D9" s="2" t="s">
        <v>29</v>
      </c>
      <c r="E9" s="2" t="s">
        <v>30</v>
      </c>
      <c r="F9" s="68"/>
      <c r="G9" s="68" t="s">
        <v>47</v>
      </c>
      <c r="H9" s="32"/>
    </row>
    <row r="10" spans="1:9" x14ac:dyDescent="0.2">
      <c r="A10" s="105"/>
      <c r="B10" s="105"/>
      <c r="C10" s="105"/>
      <c r="D10" s="5" t="s">
        <v>48</v>
      </c>
      <c r="E10" s="69" t="s">
        <v>48</v>
      </c>
      <c r="F10" s="69" t="s">
        <v>49</v>
      </c>
      <c r="G10" s="69" t="s">
        <v>50</v>
      </c>
      <c r="H10" s="32"/>
    </row>
    <row r="11" spans="1:9" x14ac:dyDescent="0.2">
      <c r="A11" s="105"/>
      <c r="B11" s="105"/>
      <c r="C11" s="105"/>
      <c r="D11" s="69">
        <f>+E11-1</f>
        <v>2021</v>
      </c>
      <c r="E11" s="69">
        <f>+F11-1</f>
        <v>2022</v>
      </c>
      <c r="F11" s="69">
        <f>+G11</f>
        <v>2023</v>
      </c>
      <c r="G11" s="69">
        <f>+'GWKS 3'!G11</f>
        <v>2023</v>
      </c>
      <c r="H11" s="32"/>
    </row>
    <row r="12" spans="1:9" x14ac:dyDescent="0.2">
      <c r="A12" s="256"/>
      <c r="B12" s="105"/>
      <c r="C12" s="105"/>
      <c r="D12" s="74"/>
      <c r="E12" s="74"/>
      <c r="F12" s="74"/>
      <c r="G12" s="75"/>
      <c r="H12" s="32"/>
    </row>
    <row r="13" spans="1:9" ht="20.100000000000001" customHeight="1" x14ac:dyDescent="0.25">
      <c r="A13" s="259" t="s">
        <v>54</v>
      </c>
      <c r="B13" s="105"/>
      <c r="C13" s="105"/>
      <c r="D13" s="70"/>
      <c r="E13" s="70"/>
      <c r="F13" s="71"/>
      <c r="G13" s="72"/>
    </row>
    <row r="14" spans="1:9" ht="20.100000000000001" customHeight="1" x14ac:dyDescent="0.2">
      <c r="A14" s="105" t="s">
        <v>211</v>
      </c>
      <c r="B14" s="105"/>
      <c r="C14" s="105"/>
      <c r="D14" s="114">
        <v>0</v>
      </c>
      <c r="E14" s="114">
        <v>0</v>
      </c>
      <c r="F14" s="115">
        <v>0</v>
      </c>
      <c r="G14" s="116">
        <v>0</v>
      </c>
      <c r="H14" s="63"/>
    </row>
    <row r="15" spans="1:9" ht="20.100000000000001" customHeight="1" x14ac:dyDescent="0.2">
      <c r="A15" s="256" t="s">
        <v>212</v>
      </c>
      <c r="B15" s="105"/>
      <c r="C15" s="105"/>
      <c r="D15" s="114">
        <v>0</v>
      </c>
      <c r="E15" s="114">
        <v>0</v>
      </c>
      <c r="F15" s="115">
        <v>0</v>
      </c>
      <c r="G15" s="116">
        <v>0</v>
      </c>
      <c r="H15" s="63"/>
      <c r="I15" s="76"/>
    </row>
    <row r="16" spans="1:9" ht="20.100000000000001" customHeight="1" x14ac:dyDescent="0.2">
      <c r="A16" s="256" t="s">
        <v>213</v>
      </c>
      <c r="B16" s="105"/>
      <c r="C16" s="105"/>
      <c r="D16" s="114">
        <v>0</v>
      </c>
      <c r="E16" s="114">
        <v>0</v>
      </c>
      <c r="F16" s="115">
        <v>0</v>
      </c>
      <c r="G16" s="116">
        <v>0</v>
      </c>
      <c r="H16" s="63"/>
    </row>
    <row r="17" spans="1:8" ht="20.100000000000001" customHeight="1" x14ac:dyDescent="0.2">
      <c r="A17" s="256" t="s">
        <v>214</v>
      </c>
      <c r="B17" s="105"/>
      <c r="C17" s="105"/>
      <c r="D17" s="114">
        <v>0</v>
      </c>
      <c r="E17" s="114">
        <v>0</v>
      </c>
      <c r="F17" s="115">
        <v>0</v>
      </c>
      <c r="G17" s="116">
        <v>0</v>
      </c>
      <c r="H17" s="63"/>
    </row>
    <row r="18" spans="1:8" ht="20.100000000000001" customHeight="1" x14ac:dyDescent="0.2">
      <c r="A18" s="256" t="s">
        <v>215</v>
      </c>
      <c r="B18" s="105"/>
      <c r="C18" s="105"/>
      <c r="D18" s="114">
        <v>0</v>
      </c>
      <c r="E18" s="114">
        <v>0</v>
      </c>
      <c r="F18" s="115">
        <v>0</v>
      </c>
      <c r="G18" s="116">
        <v>0</v>
      </c>
      <c r="H18" s="63"/>
    </row>
    <row r="19" spans="1:8" ht="20.100000000000001" customHeight="1" x14ac:dyDescent="0.2">
      <c r="A19" s="256"/>
      <c r="B19" s="105"/>
      <c r="C19" s="105"/>
      <c r="D19" s="114">
        <v>0</v>
      </c>
      <c r="E19" s="114">
        <v>0</v>
      </c>
      <c r="F19" s="115">
        <v>0</v>
      </c>
      <c r="G19" s="116">
        <v>0</v>
      </c>
      <c r="H19" s="63"/>
    </row>
    <row r="20" spans="1:8" ht="20.100000000000001" customHeight="1" x14ac:dyDescent="0.2">
      <c r="A20" s="256"/>
      <c r="B20" s="105"/>
      <c r="C20" s="105"/>
      <c r="D20" s="114">
        <v>0</v>
      </c>
      <c r="E20" s="114">
        <v>0</v>
      </c>
      <c r="F20" s="115">
        <v>0</v>
      </c>
      <c r="G20" s="116">
        <v>0</v>
      </c>
      <c r="H20" s="63"/>
    </row>
    <row r="21" spans="1:8" ht="20.100000000000001" customHeight="1" x14ac:dyDescent="0.2">
      <c r="A21" s="256"/>
      <c r="B21" s="105"/>
      <c r="C21" s="105"/>
      <c r="D21" s="114">
        <v>0</v>
      </c>
      <c r="E21" s="114">
        <v>0</v>
      </c>
      <c r="F21" s="115">
        <v>0</v>
      </c>
      <c r="G21" s="116">
        <v>0</v>
      </c>
      <c r="H21" s="63"/>
    </row>
    <row r="22" spans="1:8" ht="20.100000000000001" customHeight="1" x14ac:dyDescent="0.2">
      <c r="A22" s="256"/>
      <c r="B22" s="105"/>
      <c r="C22" s="105"/>
      <c r="D22" s="114">
        <v>0</v>
      </c>
      <c r="E22" s="114">
        <v>0</v>
      </c>
      <c r="F22" s="115">
        <v>0</v>
      </c>
      <c r="G22" s="116">
        <v>0</v>
      </c>
      <c r="H22" s="63"/>
    </row>
    <row r="23" spans="1:8" ht="20.100000000000001" customHeight="1" x14ac:dyDescent="0.2">
      <c r="A23" s="256"/>
      <c r="B23" s="260"/>
      <c r="C23" s="105"/>
      <c r="D23" s="114">
        <v>0</v>
      </c>
      <c r="E23" s="114">
        <v>0</v>
      </c>
      <c r="F23" s="115">
        <v>0</v>
      </c>
      <c r="G23" s="116">
        <v>0</v>
      </c>
      <c r="H23" s="63"/>
    </row>
    <row r="24" spans="1:8" ht="20.100000000000001" customHeight="1" x14ac:dyDescent="0.2">
      <c r="A24" s="256" t="s">
        <v>55</v>
      </c>
      <c r="B24" s="105"/>
      <c r="C24" s="105"/>
      <c r="D24" s="77">
        <f>SUM(D14:D23)</f>
        <v>0</v>
      </c>
      <c r="E24" s="77">
        <f>SUM(E14:E23)</f>
        <v>0</v>
      </c>
      <c r="F24" s="77">
        <f>SUM(F14:F23)</f>
        <v>0</v>
      </c>
      <c r="G24" s="77">
        <f>SUM(G14:G23)</f>
        <v>0</v>
      </c>
      <c r="H24" s="63"/>
    </row>
    <row r="25" spans="1:8" ht="20.100000000000001" customHeight="1" x14ac:dyDescent="0.2">
      <c r="A25" s="256"/>
      <c r="B25" s="105"/>
      <c r="C25" s="105"/>
      <c r="D25" s="78"/>
      <c r="E25" s="78"/>
      <c r="F25" s="78"/>
      <c r="G25" s="78"/>
      <c r="H25" s="63"/>
    </row>
    <row r="26" spans="1:8" ht="20.100000000000001" customHeight="1" x14ac:dyDescent="0.25">
      <c r="A26" s="259" t="s">
        <v>56</v>
      </c>
      <c r="B26" s="105"/>
      <c r="C26" s="105"/>
      <c r="D26" s="78"/>
      <c r="E26" s="78"/>
      <c r="F26" s="78"/>
      <c r="G26" s="78"/>
      <c r="H26" s="63"/>
    </row>
    <row r="27" spans="1:8" ht="20.100000000000001" customHeight="1" x14ac:dyDescent="0.2">
      <c r="A27" s="256" t="s">
        <v>216</v>
      </c>
      <c r="B27" s="105"/>
      <c r="C27" s="105"/>
      <c r="D27" s="118">
        <v>0</v>
      </c>
      <c r="E27" s="118">
        <v>0</v>
      </c>
      <c r="F27" s="118">
        <v>0</v>
      </c>
      <c r="G27" s="118">
        <v>0</v>
      </c>
      <c r="H27" s="63"/>
    </row>
    <row r="28" spans="1:8" ht="20.100000000000001" customHeight="1" x14ac:dyDescent="0.2">
      <c r="A28" s="256" t="s">
        <v>217</v>
      </c>
      <c r="B28" s="105"/>
      <c r="C28" s="105"/>
      <c r="D28" s="118">
        <v>0</v>
      </c>
      <c r="E28" s="118">
        <v>0</v>
      </c>
      <c r="F28" s="118">
        <v>0</v>
      </c>
      <c r="G28" s="118">
        <v>0</v>
      </c>
      <c r="H28" s="63"/>
    </row>
    <row r="29" spans="1:8" ht="20.100000000000001" customHeight="1" x14ac:dyDescent="0.2">
      <c r="A29" s="256" t="s">
        <v>218</v>
      </c>
      <c r="B29" s="105"/>
      <c r="C29" s="105"/>
      <c r="D29" s="118">
        <v>0</v>
      </c>
      <c r="E29" s="118">
        <v>0</v>
      </c>
      <c r="F29" s="118">
        <v>0</v>
      </c>
      <c r="G29" s="118">
        <v>0</v>
      </c>
      <c r="H29" s="63"/>
    </row>
    <row r="30" spans="1:8" ht="20.100000000000001" customHeight="1" x14ac:dyDescent="0.2">
      <c r="A30" s="256"/>
      <c r="B30" s="105"/>
      <c r="C30" s="105"/>
      <c r="D30" s="118">
        <v>0</v>
      </c>
      <c r="E30" s="118">
        <v>0</v>
      </c>
      <c r="F30" s="118">
        <v>0</v>
      </c>
      <c r="G30" s="118">
        <v>0</v>
      </c>
      <c r="H30" s="63"/>
    </row>
    <row r="31" spans="1:8" ht="20.100000000000001" customHeight="1" x14ac:dyDescent="0.2">
      <c r="A31" s="256"/>
      <c r="B31" s="105"/>
      <c r="C31" s="105"/>
      <c r="D31" s="118">
        <v>0</v>
      </c>
      <c r="E31" s="118">
        <v>0</v>
      </c>
      <c r="F31" s="118">
        <v>0</v>
      </c>
      <c r="G31" s="118">
        <v>0</v>
      </c>
      <c r="H31" s="63"/>
    </row>
    <row r="32" spans="1:8" ht="20.100000000000001" customHeight="1" x14ac:dyDescent="0.2">
      <c r="A32" s="256"/>
      <c r="B32" s="105"/>
      <c r="C32" s="105"/>
      <c r="D32" s="118">
        <v>0</v>
      </c>
      <c r="E32" s="118">
        <v>0</v>
      </c>
      <c r="F32" s="118">
        <v>0</v>
      </c>
      <c r="G32" s="118">
        <v>0</v>
      </c>
      <c r="H32" s="63"/>
    </row>
    <row r="33" spans="1:8" ht="20.100000000000001" customHeight="1" x14ac:dyDescent="0.2">
      <c r="A33" s="256" t="s">
        <v>57</v>
      </c>
      <c r="B33" s="105"/>
      <c r="C33" s="105"/>
      <c r="D33" s="77">
        <f>SUM(D27:D32)</f>
        <v>0</v>
      </c>
      <c r="E33" s="77">
        <f>SUM(E27:E32)</f>
        <v>0</v>
      </c>
      <c r="F33" s="77">
        <f>SUM(F27:F32)</f>
        <v>0</v>
      </c>
      <c r="G33" s="77">
        <f>SUM(G27:G32)</f>
        <v>0</v>
      </c>
      <c r="H33" s="63"/>
    </row>
    <row r="34" spans="1:8" ht="20.100000000000001" customHeight="1" x14ac:dyDescent="0.2">
      <c r="A34" s="256"/>
      <c r="B34" s="105"/>
      <c r="C34" s="105"/>
      <c r="D34" s="78"/>
      <c r="E34" s="78"/>
      <c r="F34" s="78"/>
      <c r="G34" s="78"/>
      <c r="H34" s="63"/>
    </row>
    <row r="35" spans="1:8" ht="20.100000000000001" customHeight="1" x14ac:dyDescent="0.25">
      <c r="A35" s="259" t="s">
        <v>58</v>
      </c>
      <c r="B35" s="105"/>
      <c r="C35" s="105"/>
      <c r="D35" s="79"/>
      <c r="E35" s="79"/>
      <c r="F35" s="79"/>
      <c r="G35" s="79"/>
      <c r="H35" s="63"/>
    </row>
    <row r="36" spans="1:8" ht="20.100000000000001" customHeight="1" x14ac:dyDescent="0.2">
      <c r="A36" s="256" t="s">
        <v>97</v>
      </c>
      <c r="B36" s="105"/>
      <c r="C36" s="105"/>
      <c r="D36" s="118">
        <v>0</v>
      </c>
      <c r="E36" s="118">
        <v>0</v>
      </c>
      <c r="F36" s="118">
        <v>0</v>
      </c>
      <c r="G36" s="118">
        <v>0</v>
      </c>
      <c r="H36" s="63"/>
    </row>
    <row r="37" spans="1:8" ht="20.100000000000001" customHeight="1" x14ac:dyDescent="0.2">
      <c r="A37" s="264" t="s">
        <v>7</v>
      </c>
      <c r="B37" s="105"/>
      <c r="C37" s="105"/>
      <c r="D37" s="118">
        <v>0</v>
      </c>
      <c r="E37" s="118">
        <v>0</v>
      </c>
      <c r="F37" s="118">
        <v>0</v>
      </c>
      <c r="G37" s="118">
        <v>0</v>
      </c>
      <c r="H37" s="63"/>
    </row>
    <row r="38" spans="1:8" ht="20.100000000000001" customHeight="1" x14ac:dyDescent="0.2">
      <c r="A38" s="264"/>
      <c r="B38" s="105"/>
      <c r="C38" s="105"/>
      <c r="D38" s="118">
        <v>0</v>
      </c>
      <c r="E38" s="118">
        <v>0</v>
      </c>
      <c r="F38" s="118">
        <v>0</v>
      </c>
      <c r="G38" s="118">
        <v>0</v>
      </c>
      <c r="H38" s="63"/>
    </row>
    <row r="39" spans="1:8" ht="20.100000000000001" customHeight="1" x14ac:dyDescent="0.2">
      <c r="A39" s="264"/>
      <c r="B39" s="105"/>
      <c r="C39" s="105"/>
      <c r="D39" s="118">
        <v>0</v>
      </c>
      <c r="E39" s="118">
        <v>0</v>
      </c>
      <c r="F39" s="118">
        <v>0</v>
      </c>
      <c r="G39" s="118">
        <v>0</v>
      </c>
      <c r="H39" s="63"/>
    </row>
    <row r="40" spans="1:8" ht="20.100000000000001" customHeight="1" x14ac:dyDescent="0.2">
      <c r="A40" s="105" t="s">
        <v>59</v>
      </c>
      <c r="B40" s="105"/>
      <c r="C40" s="105"/>
      <c r="D40" s="64">
        <f>SUM(D36:D39)</f>
        <v>0</v>
      </c>
      <c r="E40" s="64">
        <f>SUM(E36:E39)</f>
        <v>0</v>
      </c>
      <c r="F40" s="64">
        <f>SUM(F36:F39)</f>
        <v>0</v>
      </c>
      <c r="G40" s="64">
        <f>SUM(G36:G39)</f>
        <v>0</v>
      </c>
      <c r="H40" s="63"/>
    </row>
    <row r="41" spans="1:8" x14ac:dyDescent="0.2">
      <c r="A41" s="105"/>
      <c r="B41" s="105"/>
      <c r="C41" s="105"/>
    </row>
    <row r="42" spans="1:8" x14ac:dyDescent="0.2">
      <c r="A42" s="105"/>
      <c r="B42" s="105"/>
      <c r="C42" s="105"/>
    </row>
    <row r="43" spans="1:8" x14ac:dyDescent="0.2">
      <c r="A43" s="105"/>
      <c r="B43" s="105"/>
      <c r="C43" s="105"/>
    </row>
  </sheetData>
  <mergeCells count="3">
    <mergeCell ref="A3:G3"/>
    <mergeCell ref="A4:G4"/>
    <mergeCell ref="A5:G5"/>
  </mergeCells>
  <phoneticPr fontId="0" type="noConversion"/>
  <printOptions gridLinesSet="0"/>
  <pageMargins left="0.4" right="0.4" top="0.33300000000000002" bottom="0.33300000000000002" header="0.5" footer="0.5"/>
  <pageSetup scale="8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codeName="Sheet8">
    <pageSetUpPr fitToPage="1"/>
  </sheetPr>
  <dimension ref="A1:K51"/>
  <sheetViews>
    <sheetView showGridLines="0" zoomScaleNormal="100" workbookViewId="0">
      <selection activeCell="L36" sqref="L36"/>
    </sheetView>
  </sheetViews>
  <sheetFormatPr defaultColWidth="9.77734375" defaultRowHeight="15" x14ac:dyDescent="0.2"/>
  <cols>
    <col min="1" max="2" width="9.77734375" style="10"/>
    <col min="3" max="3" width="11.88671875" style="10" customWidth="1"/>
    <col min="4" max="7" width="14.77734375" style="10" customWidth="1"/>
    <col min="8" max="8" width="4.77734375" style="10" customWidth="1"/>
    <col min="9" max="10" width="9.77734375" style="10"/>
    <col min="11" max="11" width="11.44140625" style="10" bestFit="1" customWidth="1"/>
    <col min="12" max="16384" width="9.77734375" style="10"/>
  </cols>
  <sheetData>
    <row r="1" spans="1:8" x14ac:dyDescent="0.2">
      <c r="G1" s="213" t="s">
        <v>124</v>
      </c>
    </row>
    <row r="2" spans="1:8" x14ac:dyDescent="0.2">
      <c r="G2" s="9"/>
    </row>
    <row r="3" spans="1:8" ht="18" x14ac:dyDescent="0.25">
      <c r="A3" s="295" t="s">
        <v>0</v>
      </c>
      <c r="B3" s="295"/>
      <c r="C3" s="295"/>
      <c r="D3" s="295"/>
      <c r="E3" s="295"/>
      <c r="F3" s="295"/>
      <c r="G3" s="295"/>
    </row>
    <row r="4" spans="1:8" ht="18" x14ac:dyDescent="0.25">
      <c r="A4" s="295" t="s">
        <v>164</v>
      </c>
      <c r="B4" s="295"/>
      <c r="C4" s="295"/>
      <c r="D4" s="295"/>
      <c r="E4" s="295"/>
      <c r="F4" s="295"/>
      <c r="G4" s="295"/>
    </row>
    <row r="5" spans="1:8" ht="18" x14ac:dyDescent="0.25">
      <c r="A5" s="295" t="s">
        <v>166</v>
      </c>
      <c r="B5" s="295"/>
      <c r="C5" s="295"/>
      <c r="D5" s="295"/>
      <c r="E5" s="295"/>
      <c r="F5" s="295"/>
      <c r="G5" s="295"/>
    </row>
    <row r="6" spans="1:8" ht="18" x14ac:dyDescent="0.25">
      <c r="A6" s="56"/>
      <c r="B6" s="56"/>
      <c r="C6" s="56"/>
      <c r="D6" s="56"/>
      <c r="E6" s="56"/>
      <c r="F6" s="56"/>
      <c r="G6" s="56"/>
    </row>
    <row r="7" spans="1:8" x14ac:dyDescent="0.2">
      <c r="C7" s="9"/>
    </row>
    <row r="8" spans="1:8" x14ac:dyDescent="0.2">
      <c r="A8" s="105"/>
      <c r="B8" s="105"/>
      <c r="C8" s="105"/>
    </row>
    <row r="9" spans="1:8" x14ac:dyDescent="0.2">
      <c r="A9" s="105"/>
      <c r="B9" s="105"/>
      <c r="C9" s="105"/>
      <c r="D9" s="2" t="s">
        <v>29</v>
      </c>
      <c r="E9" s="2" t="s">
        <v>30</v>
      </c>
      <c r="F9" s="68"/>
      <c r="G9" s="68" t="s">
        <v>47</v>
      </c>
      <c r="H9" s="32"/>
    </row>
    <row r="10" spans="1:8" x14ac:dyDescent="0.2">
      <c r="A10" s="105"/>
      <c r="B10" s="105"/>
      <c r="C10" s="105"/>
      <c r="D10" s="5" t="s">
        <v>48</v>
      </c>
      <c r="E10" s="69" t="s">
        <v>48</v>
      </c>
      <c r="F10" s="69" t="s">
        <v>49</v>
      </c>
      <c r="G10" s="69" t="s">
        <v>50</v>
      </c>
      <c r="H10" s="32"/>
    </row>
    <row r="11" spans="1:8" x14ac:dyDescent="0.2">
      <c r="A11" s="105"/>
      <c r="B11" s="105"/>
      <c r="C11" s="105"/>
      <c r="D11" s="69">
        <f>+E11-1</f>
        <v>2021</v>
      </c>
      <c r="E11" s="69">
        <f>+F11-1</f>
        <v>2022</v>
      </c>
      <c r="F11" s="69">
        <f>+G11</f>
        <v>2023</v>
      </c>
      <c r="G11" s="69">
        <f>+'GWKS 4'!G11</f>
        <v>2023</v>
      </c>
      <c r="H11" s="32"/>
    </row>
    <row r="12" spans="1:8" ht="20.100000000000001" customHeight="1" x14ac:dyDescent="0.25">
      <c r="A12" s="259" t="s">
        <v>60</v>
      </c>
      <c r="B12" s="105"/>
      <c r="C12" s="105"/>
      <c r="D12" s="70"/>
      <c r="E12" s="70"/>
      <c r="F12" s="71"/>
      <c r="G12" s="72"/>
    </row>
    <row r="13" spans="1:8" ht="20.100000000000001" customHeight="1" x14ac:dyDescent="0.2">
      <c r="A13" s="256" t="s">
        <v>219</v>
      </c>
      <c r="B13" s="105"/>
      <c r="C13" s="105"/>
      <c r="D13" s="119">
        <v>0</v>
      </c>
      <c r="E13" s="119">
        <v>0</v>
      </c>
      <c r="F13" s="120">
        <v>0</v>
      </c>
      <c r="G13" s="121">
        <v>0</v>
      </c>
      <c r="H13" s="63"/>
    </row>
    <row r="14" spans="1:8" ht="20.100000000000001" customHeight="1" x14ac:dyDescent="0.2">
      <c r="A14" s="256" t="s">
        <v>86</v>
      </c>
      <c r="B14" s="105"/>
      <c r="C14" s="105"/>
      <c r="D14" s="119">
        <v>0</v>
      </c>
      <c r="E14" s="119">
        <v>0</v>
      </c>
      <c r="F14" s="120">
        <v>0</v>
      </c>
      <c r="G14" s="121">
        <v>0</v>
      </c>
      <c r="H14" s="63"/>
    </row>
    <row r="15" spans="1:8" ht="20.100000000000001" customHeight="1" x14ac:dyDescent="0.2">
      <c r="A15" s="256"/>
      <c r="B15" s="105"/>
      <c r="C15" s="105"/>
      <c r="D15" s="119">
        <v>0</v>
      </c>
      <c r="E15" s="119">
        <v>0</v>
      </c>
      <c r="F15" s="120">
        <v>0</v>
      </c>
      <c r="G15" s="121">
        <v>0</v>
      </c>
      <c r="H15" s="63"/>
    </row>
    <row r="16" spans="1:8" ht="20.100000000000001" customHeight="1" x14ac:dyDescent="0.2">
      <c r="A16" s="256" t="s">
        <v>61</v>
      </c>
      <c r="B16" s="105"/>
      <c r="C16" s="105"/>
      <c r="D16" s="77">
        <f>SUM(D13:D15)</f>
        <v>0</v>
      </c>
      <c r="E16" s="77">
        <f>SUM(E13:E15)</f>
        <v>0</v>
      </c>
      <c r="F16" s="77">
        <f>SUM(F13:F15)</f>
        <v>0</v>
      </c>
      <c r="G16" s="77">
        <f>SUM(G13:G15)</f>
        <v>0</v>
      </c>
      <c r="H16" s="63"/>
    </row>
    <row r="17" spans="1:8" ht="20.100000000000001" customHeight="1" x14ac:dyDescent="0.2">
      <c r="A17" s="256"/>
      <c r="B17" s="105"/>
      <c r="C17" s="105"/>
      <c r="D17" s="78"/>
      <c r="E17" s="78"/>
      <c r="F17" s="78"/>
      <c r="G17" s="78"/>
      <c r="H17" s="63"/>
    </row>
    <row r="18" spans="1:8" ht="20.100000000000001" customHeight="1" x14ac:dyDescent="0.25">
      <c r="A18" s="259" t="s">
        <v>119</v>
      </c>
      <c r="B18" s="105"/>
      <c r="C18" s="105"/>
      <c r="D18" s="80"/>
      <c r="E18" s="80"/>
      <c r="F18" s="80"/>
      <c r="G18" s="80"/>
      <c r="H18" s="63"/>
    </row>
    <row r="19" spans="1:8" ht="20.100000000000001" customHeight="1" x14ac:dyDescent="0.2">
      <c r="A19" s="256" t="s">
        <v>174</v>
      </c>
      <c r="B19" s="105"/>
      <c r="C19" s="105"/>
      <c r="D19" s="122">
        <v>0</v>
      </c>
      <c r="E19" s="122">
        <v>0</v>
      </c>
      <c r="F19" s="122">
        <v>0</v>
      </c>
      <c r="G19" s="122">
        <v>0</v>
      </c>
      <c r="H19" s="63"/>
    </row>
    <row r="20" spans="1:8" ht="20.100000000000001" customHeight="1" x14ac:dyDescent="0.2">
      <c r="A20" s="256" t="s">
        <v>220</v>
      </c>
      <c r="B20" s="105"/>
      <c r="C20" s="105"/>
      <c r="D20" s="122">
        <v>0</v>
      </c>
      <c r="E20" s="122">
        <v>0</v>
      </c>
      <c r="F20" s="122">
        <v>0</v>
      </c>
      <c r="G20" s="122">
        <v>0</v>
      </c>
      <c r="H20" s="63"/>
    </row>
    <row r="21" spans="1:8" ht="20.100000000000001" customHeight="1" x14ac:dyDescent="0.2">
      <c r="A21" s="256" t="s">
        <v>221</v>
      </c>
      <c r="B21" s="105"/>
      <c r="C21" s="105"/>
      <c r="D21" s="122">
        <v>0</v>
      </c>
      <c r="E21" s="122">
        <v>0</v>
      </c>
      <c r="F21" s="122">
        <v>0</v>
      </c>
      <c r="G21" s="122">
        <v>0</v>
      </c>
      <c r="H21" s="63"/>
    </row>
    <row r="22" spans="1:8" ht="20.100000000000001" customHeight="1" x14ac:dyDescent="0.2">
      <c r="A22" s="256" t="s">
        <v>222</v>
      </c>
      <c r="B22" s="105"/>
      <c r="C22" s="105"/>
      <c r="D22" s="122">
        <v>0</v>
      </c>
      <c r="E22" s="122">
        <v>0</v>
      </c>
      <c r="F22" s="122">
        <v>0</v>
      </c>
      <c r="G22" s="122">
        <v>0</v>
      </c>
      <c r="H22" s="63"/>
    </row>
    <row r="23" spans="1:8" ht="20.100000000000001" customHeight="1" x14ac:dyDescent="0.2">
      <c r="A23" s="256"/>
      <c r="B23" s="105"/>
      <c r="C23" s="105"/>
      <c r="D23" s="122">
        <v>0</v>
      </c>
      <c r="E23" s="122">
        <v>0</v>
      </c>
      <c r="F23" s="122">
        <v>0</v>
      </c>
      <c r="G23" s="122">
        <v>0</v>
      </c>
      <c r="H23" s="63"/>
    </row>
    <row r="24" spans="1:8" ht="20.100000000000001" customHeight="1" x14ac:dyDescent="0.2">
      <c r="A24" s="256"/>
      <c r="B24" s="105"/>
      <c r="C24" s="105"/>
      <c r="D24" s="122">
        <v>0</v>
      </c>
      <c r="E24" s="122">
        <v>0</v>
      </c>
      <c r="F24" s="122">
        <v>0</v>
      </c>
      <c r="G24" s="122">
        <v>0</v>
      </c>
      <c r="H24" s="63"/>
    </row>
    <row r="25" spans="1:8" ht="20.100000000000001" customHeight="1" x14ac:dyDescent="0.2">
      <c r="A25" s="256" t="s">
        <v>120</v>
      </c>
      <c r="B25" s="105"/>
      <c r="C25" s="105"/>
      <c r="D25" s="77">
        <f>SUM(D19:D24)</f>
        <v>0</v>
      </c>
      <c r="E25" s="77">
        <f t="shared" ref="E25:F25" si="0">SUM(E19:E24)</f>
        <v>0</v>
      </c>
      <c r="F25" s="77">
        <f t="shared" si="0"/>
        <v>0</v>
      </c>
      <c r="G25" s="77">
        <f>SUM(G19:G24)</f>
        <v>0</v>
      </c>
      <c r="H25" s="63"/>
    </row>
    <row r="26" spans="1:8" ht="20.100000000000001" customHeight="1" x14ac:dyDescent="0.2">
      <c r="A26" s="256"/>
      <c r="B26" s="105"/>
      <c r="C26" s="105"/>
      <c r="D26" s="78"/>
      <c r="E26" s="78"/>
      <c r="F26" s="78"/>
      <c r="G26" s="78"/>
      <c r="H26" s="63"/>
    </row>
    <row r="27" spans="1:8" ht="20.100000000000001" customHeight="1" x14ac:dyDescent="0.25">
      <c r="A27" s="263" t="s">
        <v>121</v>
      </c>
      <c r="B27" s="105"/>
      <c r="C27" s="105"/>
      <c r="D27" s="81"/>
      <c r="E27" s="81"/>
      <c r="F27" s="81"/>
      <c r="G27" s="81"/>
      <c r="H27" s="63"/>
    </row>
    <row r="28" spans="1:8" ht="20.100000000000001" customHeight="1" x14ac:dyDescent="0.2">
      <c r="A28" s="265" t="s">
        <v>176</v>
      </c>
      <c r="B28" s="105"/>
      <c r="C28" s="105"/>
      <c r="D28" s="123">
        <v>0</v>
      </c>
      <c r="E28" s="123">
        <v>0</v>
      </c>
      <c r="F28" s="123">
        <v>0</v>
      </c>
      <c r="G28" s="123">
        <v>0</v>
      </c>
      <c r="H28" s="63"/>
    </row>
    <row r="29" spans="1:8" ht="20.100000000000001" customHeight="1" x14ac:dyDescent="0.2">
      <c r="A29" s="256"/>
      <c r="B29" s="105"/>
      <c r="C29" s="105"/>
      <c r="D29" s="123">
        <v>0</v>
      </c>
      <c r="E29" s="123">
        <v>0</v>
      </c>
      <c r="F29" s="123">
        <v>0</v>
      </c>
      <c r="G29" s="123">
        <v>0</v>
      </c>
      <c r="H29" s="63"/>
    </row>
    <row r="30" spans="1:8" ht="20.100000000000001" customHeight="1" x14ac:dyDescent="0.2">
      <c r="A30" s="256"/>
      <c r="B30" s="105"/>
      <c r="C30" s="105"/>
      <c r="D30" s="123">
        <v>0</v>
      </c>
      <c r="E30" s="123">
        <v>0</v>
      </c>
      <c r="F30" s="123">
        <v>0</v>
      </c>
      <c r="G30" s="123">
        <v>0</v>
      </c>
      <c r="H30" s="63"/>
    </row>
    <row r="31" spans="1:8" ht="20.100000000000001" customHeight="1" x14ac:dyDescent="0.2">
      <c r="A31" s="264" t="s">
        <v>122</v>
      </c>
      <c r="B31" s="105"/>
      <c r="C31" s="105"/>
      <c r="D31" s="77">
        <f>SUM(D28:D30)</f>
        <v>0</v>
      </c>
      <c r="E31" s="77">
        <f>SUM(E28:E30)</f>
        <v>0</v>
      </c>
      <c r="F31" s="77">
        <f>SUM(F28:F30)</f>
        <v>0</v>
      </c>
      <c r="G31" s="77">
        <f>SUM(G28:G30)</f>
        <v>0</v>
      </c>
      <c r="H31" s="63"/>
    </row>
    <row r="32" spans="1:8" ht="20.100000000000001" customHeight="1" x14ac:dyDescent="0.2">
      <c r="A32" s="264"/>
      <c r="B32" s="105"/>
      <c r="C32" s="105"/>
      <c r="D32" s="81"/>
      <c r="E32" s="81"/>
      <c r="F32" s="81"/>
      <c r="G32" s="81"/>
      <c r="H32" s="63"/>
    </row>
    <row r="33" spans="1:11" ht="20.100000000000001" customHeight="1" x14ac:dyDescent="0.25">
      <c r="A33" s="259" t="s">
        <v>62</v>
      </c>
      <c r="B33" s="105"/>
      <c r="C33" s="105"/>
      <c r="D33" s="78"/>
      <c r="E33" s="78"/>
      <c r="F33" s="78"/>
      <c r="G33" s="78"/>
      <c r="H33" s="63"/>
    </row>
    <row r="34" spans="1:11" ht="20.100000000000001" customHeight="1" x14ac:dyDescent="0.2">
      <c r="A34" s="256" t="s">
        <v>62</v>
      </c>
      <c r="B34" s="105"/>
      <c r="C34" s="105"/>
      <c r="D34" s="123">
        <v>0</v>
      </c>
      <c r="E34" s="123">
        <v>0</v>
      </c>
      <c r="F34" s="123">
        <v>0</v>
      </c>
      <c r="G34" s="123">
        <v>0</v>
      </c>
      <c r="H34" s="63"/>
    </row>
    <row r="35" spans="1:11" ht="20.100000000000001" customHeight="1" x14ac:dyDescent="0.2">
      <c r="A35" s="256" t="s">
        <v>187</v>
      </c>
      <c r="B35" s="105"/>
      <c r="C35" s="105"/>
      <c r="D35" s="122">
        <v>0</v>
      </c>
      <c r="E35" s="122">
        <v>0</v>
      </c>
      <c r="F35" s="122">
        <v>0</v>
      </c>
      <c r="G35" s="122">
        <v>0</v>
      </c>
      <c r="H35" s="63"/>
    </row>
    <row r="36" spans="1:11" ht="20.100000000000001" customHeight="1" x14ac:dyDescent="0.2">
      <c r="A36" s="256"/>
      <c r="B36" s="105"/>
      <c r="C36" s="105"/>
      <c r="D36" s="122">
        <v>0</v>
      </c>
      <c r="E36" s="122">
        <v>0</v>
      </c>
      <c r="F36" s="122">
        <v>0</v>
      </c>
      <c r="G36" s="122">
        <v>0</v>
      </c>
      <c r="H36" s="63"/>
    </row>
    <row r="37" spans="1:11" ht="20.100000000000001" customHeight="1" x14ac:dyDescent="0.2">
      <c r="A37" s="256"/>
      <c r="B37" s="105"/>
      <c r="C37" s="105"/>
      <c r="D37" s="122">
        <v>0</v>
      </c>
      <c r="E37" s="122">
        <v>0</v>
      </c>
      <c r="F37" s="122">
        <v>0</v>
      </c>
      <c r="G37" s="122">
        <v>0</v>
      </c>
      <c r="H37" s="63"/>
    </row>
    <row r="38" spans="1:11" ht="20.100000000000001" customHeight="1" x14ac:dyDescent="0.2">
      <c r="A38" s="256"/>
      <c r="B38" s="105"/>
      <c r="C38" s="105"/>
      <c r="D38" s="122">
        <v>0</v>
      </c>
      <c r="E38" s="122">
        <v>0</v>
      </c>
      <c r="F38" s="122">
        <v>0</v>
      </c>
      <c r="G38" s="122">
        <v>0</v>
      </c>
      <c r="H38" s="63"/>
    </row>
    <row r="39" spans="1:11" ht="20.100000000000001" customHeight="1" x14ac:dyDescent="0.2">
      <c r="A39" s="256" t="s">
        <v>63</v>
      </c>
      <c r="B39" s="105"/>
      <c r="C39" s="105"/>
      <c r="D39" s="77">
        <f>SUM(D34:D38)</f>
        <v>0</v>
      </c>
      <c r="E39" s="77">
        <f>SUM(E34:E38)</f>
        <v>0</v>
      </c>
      <c r="F39" s="77">
        <f>SUM(F34:F38)</f>
        <v>0</v>
      </c>
      <c r="G39" s="77">
        <f>SUM(G34:G38)</f>
        <v>0</v>
      </c>
      <c r="H39" s="63"/>
      <c r="K39" s="61"/>
    </row>
    <row r="40" spans="1:11" ht="20.100000000000001" customHeight="1" x14ac:dyDescent="0.25">
      <c r="A40" s="261" t="s">
        <v>106</v>
      </c>
      <c r="B40" s="261"/>
      <c r="C40" s="105"/>
      <c r="D40" s="82">
        <f>SUM('GWKS 3'!D48+'GWKS 4'!D24+'GWKS 4'!D33+'GWKS 4'!D40+'GWKS 5'!D16+ 'GWKS 5'!D25+D31+'GWKS 5'!D39)</f>
        <v>0</v>
      </c>
      <c r="E40" s="82">
        <f>SUM('GWKS 3'!E48+'GWKS 4'!E24+'GWKS 4'!E33+'GWKS 4'!E40+'GWKS 5'!E16+ 'GWKS 5'!E25+E31+'GWKS 5'!E39)</f>
        <v>0</v>
      </c>
      <c r="F40" s="82">
        <f>SUM('GWKS 3'!F48+'GWKS 4'!F24+'GWKS 4'!F33+'GWKS 4'!F40+'GWKS 5'!F16+ 'GWKS 5'!F25+F31+'GWKS 5'!F39)</f>
        <v>0</v>
      </c>
      <c r="G40" s="82">
        <f>SUM('GWKS 3'!G48+'GWKS 4'!G24+'GWKS 4'!G33+'GWKS 4'!G40+'GWKS 5'!G16+ 'GWKS 5'!G25+G31+'GWKS 5'!G39)</f>
        <v>0</v>
      </c>
      <c r="H40" s="63"/>
    </row>
    <row r="41" spans="1:11" ht="20.100000000000001" customHeight="1" x14ac:dyDescent="0.25">
      <c r="A41" s="259" t="s">
        <v>64</v>
      </c>
      <c r="B41" s="105"/>
      <c r="C41" s="105"/>
      <c r="D41" s="77">
        <f>+'GWKS 2'!D47-'GWKS 5'!D40</f>
        <v>0</v>
      </c>
      <c r="E41" s="77">
        <f>+'GWKS 2'!E47-'GWKS 5'!E40</f>
        <v>0</v>
      </c>
      <c r="F41" s="77">
        <f>+'GWKS 2'!F47-'GWKS 5'!F40</f>
        <v>0</v>
      </c>
      <c r="G41" s="77">
        <f>+'GWKS 2'!F47-'GWKS 5'!G40</f>
        <v>0</v>
      </c>
      <c r="H41" s="63"/>
    </row>
    <row r="42" spans="1:11" ht="20.100000000000001" customHeight="1" x14ac:dyDescent="0.25">
      <c r="A42" s="259" t="s">
        <v>65</v>
      </c>
      <c r="B42" s="105"/>
      <c r="C42" s="105"/>
      <c r="D42" s="140">
        <v>0</v>
      </c>
      <c r="E42" s="64">
        <f>+D45</f>
        <v>0</v>
      </c>
      <c r="F42" s="64">
        <f>+E45</f>
        <v>0</v>
      </c>
      <c r="G42" s="64">
        <f>+E45</f>
        <v>0</v>
      </c>
      <c r="H42" s="63"/>
    </row>
    <row r="43" spans="1:11" ht="20.100000000000001" customHeight="1" x14ac:dyDescent="0.25">
      <c r="A43" s="259" t="s">
        <v>66</v>
      </c>
      <c r="B43" s="105"/>
      <c r="C43" s="105"/>
      <c r="D43" s="141">
        <v>0</v>
      </c>
      <c r="E43" s="141">
        <v>0</v>
      </c>
      <c r="F43" s="141">
        <v>0</v>
      </c>
      <c r="G43" s="141">
        <v>0</v>
      </c>
      <c r="H43" s="63"/>
    </row>
    <row r="44" spans="1:11" ht="20.100000000000001" customHeight="1" x14ac:dyDescent="0.25">
      <c r="A44" s="259" t="s">
        <v>67</v>
      </c>
      <c r="B44" s="105"/>
      <c r="C44" s="105"/>
      <c r="D44" s="118">
        <v>0</v>
      </c>
      <c r="E44" s="118">
        <v>0</v>
      </c>
      <c r="F44" s="118">
        <v>0</v>
      </c>
      <c r="G44" s="118">
        <v>0</v>
      </c>
      <c r="H44" s="63"/>
    </row>
    <row r="45" spans="1:11" ht="20.100000000000001" customHeight="1" thickBot="1" x14ac:dyDescent="0.3">
      <c r="A45" s="259" t="s">
        <v>68</v>
      </c>
      <c r="B45" s="105"/>
      <c r="C45" s="105"/>
      <c r="D45" s="83">
        <f>SUM(D41+D42+D43-D44)</f>
        <v>0</v>
      </c>
      <c r="E45" s="83">
        <f>E41+E42+E43-E44</f>
        <v>0</v>
      </c>
      <c r="F45" s="83">
        <f>F41+F42+F43-F44</f>
        <v>0</v>
      </c>
      <c r="G45" s="83">
        <f>G41+G42+G43-G44</f>
        <v>0</v>
      </c>
      <c r="H45" s="63"/>
    </row>
    <row r="46" spans="1:11" ht="20.100000000000001" customHeight="1" x14ac:dyDescent="0.2">
      <c r="A46" s="9"/>
      <c r="D46" s="61"/>
      <c r="E46" s="61"/>
      <c r="F46" s="61"/>
      <c r="G46" s="61"/>
      <c r="H46" s="84"/>
    </row>
    <row r="47" spans="1:11" ht="20.100000000000001" customHeight="1" x14ac:dyDescent="0.2">
      <c r="A47" s="9"/>
      <c r="D47" s="61"/>
      <c r="E47" s="61"/>
      <c r="F47" s="61"/>
      <c r="G47" s="61"/>
      <c r="H47" s="84"/>
    </row>
    <row r="48" spans="1:11" ht="20.100000000000001" customHeight="1" x14ac:dyDescent="0.2">
      <c r="A48" s="20"/>
      <c r="D48" s="61"/>
      <c r="E48" s="61"/>
      <c r="F48" s="61"/>
      <c r="G48" s="61"/>
      <c r="H48" s="84"/>
    </row>
    <row r="49" spans="1:8" ht="20.100000000000001" customHeight="1" x14ac:dyDescent="0.2">
      <c r="A49" s="20"/>
      <c r="D49" s="61"/>
      <c r="E49" s="61"/>
      <c r="F49" s="61"/>
      <c r="G49" s="61"/>
      <c r="H49" s="84"/>
    </row>
    <row r="50" spans="1:8" ht="20.100000000000001" customHeight="1" x14ac:dyDescent="0.2">
      <c r="A50" s="20"/>
      <c r="D50" s="61"/>
      <c r="E50" s="61"/>
      <c r="F50" s="61"/>
      <c r="G50" s="61"/>
      <c r="H50" s="84"/>
    </row>
    <row r="51" spans="1:8" ht="20.100000000000001" customHeight="1" x14ac:dyDescent="0.2">
      <c r="D51" s="61"/>
      <c r="E51" s="61"/>
      <c r="F51" s="61"/>
      <c r="G51" s="61"/>
      <c r="H51" s="84"/>
    </row>
  </sheetData>
  <mergeCells count="3">
    <mergeCell ref="A3:G3"/>
    <mergeCell ref="A4:G4"/>
    <mergeCell ref="A5:G5"/>
  </mergeCells>
  <phoneticPr fontId="0" type="noConversion"/>
  <printOptions gridLinesSet="0"/>
  <pageMargins left="0.4" right="0.4" top="0.33300000000000002" bottom="0.33300000000000002" header="0.5" footer="0.5"/>
  <pageSetup scale="72"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2AEAA-8BCC-46E5-8DB8-EA2B3D11F9C6}">
  <sheetPr>
    <pageSetUpPr fitToPage="1"/>
  </sheetPr>
  <dimension ref="A1:P67"/>
  <sheetViews>
    <sheetView showGridLines="0" zoomScaleNormal="100" workbookViewId="0">
      <selection activeCell="P30" sqref="P30"/>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212" t="s">
        <v>124</v>
      </c>
    </row>
    <row r="2" spans="1:16" ht="26.25" x14ac:dyDescent="0.4">
      <c r="D2" s="43"/>
      <c r="E2" s="101" t="s">
        <v>263</v>
      </c>
      <c r="F2" s="105"/>
    </row>
    <row r="3" spans="1:16" ht="23.25" x14ac:dyDescent="0.35">
      <c r="A3" s="18"/>
      <c r="B3" s="11"/>
      <c r="C3" s="18"/>
      <c r="D3" s="18"/>
      <c r="E3" s="296" t="s">
        <v>262</v>
      </c>
      <c r="F3" s="297"/>
      <c r="G3" s="18"/>
      <c r="H3" s="18"/>
      <c r="I3" s="18"/>
    </row>
    <row r="4" spans="1:16" ht="23.25" x14ac:dyDescent="0.35">
      <c r="A4" s="18"/>
      <c r="B4" s="11"/>
      <c r="C4" s="18"/>
      <c r="D4" s="18"/>
      <c r="E4" s="106" t="s">
        <v>127</v>
      </c>
      <c r="F4" s="207">
        <v>0</v>
      </c>
      <c r="G4" s="18"/>
      <c r="H4" s="18"/>
      <c r="I4" s="18"/>
    </row>
    <row r="5" spans="1:16" ht="24" thickBot="1" x14ac:dyDescent="0.4">
      <c r="A5" s="18"/>
      <c r="B5" s="11"/>
      <c r="C5" s="18"/>
      <c r="D5" s="18"/>
      <c r="E5" s="106"/>
      <c r="F5" s="125"/>
      <c r="G5" s="18"/>
      <c r="H5" s="18"/>
      <c r="I5" s="18"/>
    </row>
    <row r="6" spans="1:16" ht="18.75" thickBot="1" x14ac:dyDescent="0.3">
      <c r="A6" s="86" t="s">
        <v>110</v>
      </c>
      <c r="B6" s="87"/>
      <c r="C6" s="87"/>
      <c r="D6" s="87"/>
      <c r="E6" s="99">
        <v>0</v>
      </c>
      <c r="F6" s="126"/>
    </row>
    <row r="8" spans="1:16" ht="15.75" x14ac:dyDescent="0.25">
      <c r="B8" s="21" t="s">
        <v>8</v>
      </c>
      <c r="N8" s="298" t="s">
        <v>105</v>
      </c>
      <c r="O8" s="298"/>
      <c r="P8" s="298"/>
    </row>
    <row r="9" spans="1:16" x14ac:dyDescent="0.2">
      <c r="A9" s="9" t="s">
        <v>9</v>
      </c>
      <c r="B9" s="9" t="s">
        <v>153</v>
      </c>
      <c r="G9" s="24">
        <f>+'SR1 WKS'!G56</f>
        <v>0</v>
      </c>
      <c r="H9" s="15"/>
      <c r="I9" s="15"/>
      <c r="N9" s="46"/>
      <c r="O9" s="46"/>
      <c r="P9" s="46"/>
    </row>
    <row r="10" spans="1:16" x14ac:dyDescent="0.2">
      <c r="B10" s="9" t="s">
        <v>161</v>
      </c>
      <c r="F10" s="28"/>
      <c r="G10" s="25">
        <f>+'SR1 WKS'!G60</f>
        <v>0</v>
      </c>
      <c r="H10" s="15"/>
      <c r="I10" s="15"/>
      <c r="N10" s="46" t="s">
        <v>117</v>
      </c>
      <c r="O10" s="46"/>
      <c r="P10" s="52">
        <f>+'SR1 WKS'!E56</f>
        <v>0</v>
      </c>
    </row>
    <row r="11" spans="1:16" ht="15.75" thickBot="1" x14ac:dyDescent="0.25">
      <c r="B11" s="9" t="s">
        <v>10</v>
      </c>
      <c r="G11" s="25"/>
      <c r="H11" s="15"/>
      <c r="I11" s="24">
        <f>G9+G10</f>
        <v>0</v>
      </c>
      <c r="N11" s="46" t="s">
        <v>335</v>
      </c>
      <c r="O11" s="46"/>
      <c r="P11" s="53">
        <f>+'SR1 WKS'!E60</f>
        <v>0</v>
      </c>
    </row>
    <row r="12" spans="1:16" ht="15.75" thickBot="1" x14ac:dyDescent="0.25">
      <c r="A12" s="9" t="s">
        <v>11</v>
      </c>
      <c r="B12" s="9" t="s">
        <v>69</v>
      </c>
      <c r="G12" s="15"/>
      <c r="H12" s="15"/>
      <c r="I12" s="97">
        <v>0</v>
      </c>
      <c r="K12" s="47" t="str">
        <f>IF(I12&gt;P24,"Too High", "Within Limitations")</f>
        <v>Within Limitations</v>
      </c>
      <c r="N12" s="46" t="s">
        <v>106</v>
      </c>
      <c r="O12" s="46"/>
      <c r="P12" s="52">
        <f>SUM(P10:P11)</f>
        <v>0</v>
      </c>
    </row>
    <row r="13" spans="1:16" x14ac:dyDescent="0.2">
      <c r="A13" s="9" t="s">
        <v>12</v>
      </c>
      <c r="B13" s="9" t="s">
        <v>13</v>
      </c>
      <c r="I13" s="1"/>
      <c r="N13" s="46"/>
      <c r="O13" s="46"/>
      <c r="P13" s="52"/>
    </row>
    <row r="14" spans="1:16" ht="15.75" thickBot="1" x14ac:dyDescent="0.25">
      <c r="B14" s="9" t="s">
        <v>14</v>
      </c>
      <c r="I14" s="204">
        <f>I11+I12</f>
        <v>0</v>
      </c>
      <c r="N14" s="46" t="s">
        <v>128</v>
      </c>
      <c r="O14" s="46"/>
      <c r="P14" s="92">
        <f>+P12*0.75</f>
        <v>0</v>
      </c>
    </row>
    <row r="15" spans="1:16" ht="15.75" thickTop="1" x14ac:dyDescent="0.2">
      <c r="I15" s="13"/>
      <c r="N15" s="46"/>
      <c r="O15" s="46"/>
      <c r="P15" s="46"/>
    </row>
    <row r="16" spans="1:16" ht="15.75" x14ac:dyDescent="0.25">
      <c r="B16" s="21" t="s">
        <v>15</v>
      </c>
      <c r="N16" s="46" t="s">
        <v>173</v>
      </c>
      <c r="O16" s="46"/>
      <c r="P16" s="92">
        <f>+'SR1 WKS'!G56</f>
        <v>0</v>
      </c>
    </row>
    <row r="17" spans="1:16" x14ac:dyDescent="0.2">
      <c r="A17" s="9">
        <v>4</v>
      </c>
      <c r="B17" s="9" t="s">
        <v>123</v>
      </c>
      <c r="F17" s="17" t="str">
        <f>(+TOC!D2-1) &amp; " (Note 2)"</f>
        <v>2022 (Note 2)</v>
      </c>
      <c r="I17" s="202">
        <f>+'SR1 WKS'!E61</f>
        <v>0</v>
      </c>
      <c r="N17" s="46" t="s">
        <v>334</v>
      </c>
      <c r="O17" s="46"/>
      <c r="P17" s="93">
        <f>+'SR1 WKS'!G60</f>
        <v>0</v>
      </c>
    </row>
    <row r="18" spans="1:16" x14ac:dyDescent="0.2">
      <c r="A18" s="9" t="s">
        <v>16</v>
      </c>
      <c r="B18" s="9" t="s">
        <v>162</v>
      </c>
      <c r="G18" s="23">
        <f>+'SR1 WKS'!G27</f>
        <v>0</v>
      </c>
      <c r="I18" s="1"/>
      <c r="N18" s="46" t="s">
        <v>106</v>
      </c>
      <c r="O18" s="46"/>
      <c r="P18" s="92">
        <f>SUM(P16:P17)</f>
        <v>0</v>
      </c>
    </row>
    <row r="19" spans="1:16" x14ac:dyDescent="0.2">
      <c r="B19" s="9" t="s">
        <v>163</v>
      </c>
      <c r="G19" s="22">
        <f>+'SR1 WKS'!G59</f>
        <v>0</v>
      </c>
      <c r="N19" s="46"/>
      <c r="O19" s="46"/>
      <c r="P19" s="92"/>
    </row>
    <row r="20" spans="1:16" x14ac:dyDescent="0.2">
      <c r="B20" s="9" t="s">
        <v>17</v>
      </c>
      <c r="G20" s="1"/>
      <c r="N20" s="46" t="s">
        <v>128</v>
      </c>
      <c r="O20" s="46"/>
      <c r="P20" s="92">
        <f>+P18*0.75</f>
        <v>0</v>
      </c>
    </row>
    <row r="21" spans="1:16" x14ac:dyDescent="0.2">
      <c r="B21" s="9" t="s">
        <v>18</v>
      </c>
      <c r="I21" s="27">
        <f>G18+G19</f>
        <v>0</v>
      </c>
      <c r="N21" s="46"/>
      <c r="O21" s="46"/>
      <c r="P21" s="94"/>
    </row>
    <row r="22" spans="1:16" x14ac:dyDescent="0.2">
      <c r="B22" s="9"/>
      <c r="I22" s="14"/>
      <c r="N22" s="46"/>
      <c r="O22" s="46"/>
      <c r="P22" s="94"/>
    </row>
    <row r="23" spans="1:16" ht="15.75" x14ac:dyDescent="0.25">
      <c r="A23" s="9" t="s">
        <v>19</v>
      </c>
      <c r="B23" s="21" t="s">
        <v>20</v>
      </c>
      <c r="I23" s="26">
        <f>I17+I21</f>
        <v>0</v>
      </c>
      <c r="N23" s="10" t="s">
        <v>175</v>
      </c>
      <c r="P23" s="95"/>
    </row>
    <row r="24" spans="1:16" x14ac:dyDescent="0.2">
      <c r="A24" s="9" t="s">
        <v>21</v>
      </c>
      <c r="B24" s="9" t="s">
        <v>22</v>
      </c>
      <c r="I24" s="1"/>
      <c r="N24" s="10" t="s">
        <v>128</v>
      </c>
      <c r="P24" s="96">
        <f>MIN(P14,P20)</f>
        <v>0</v>
      </c>
    </row>
    <row r="25" spans="1:16" x14ac:dyDescent="0.2">
      <c r="B25" s="9" t="s">
        <v>23</v>
      </c>
      <c r="I25" s="24">
        <f>IF((I14-I23)&lt;0,0,I14-I23)</f>
        <v>0</v>
      </c>
      <c r="J25" s="46"/>
    </row>
    <row r="26" spans="1:16" ht="15.75" thickBot="1" x14ac:dyDescent="0.25">
      <c r="A26" s="9" t="s">
        <v>24</v>
      </c>
      <c r="B26" s="9" t="s">
        <v>25</v>
      </c>
      <c r="I26" s="1"/>
      <c r="J26" s="46"/>
    </row>
    <row r="27" spans="1:16" ht="15.75" thickBot="1" x14ac:dyDescent="0.25">
      <c r="B27" s="9" t="s">
        <v>26</v>
      </c>
      <c r="I27" s="98">
        <v>0</v>
      </c>
      <c r="J27" s="46"/>
      <c r="K27" s="47" t="str">
        <f>IF(I27&gt;(I25*0.05),"Too High", "Within Limitations")</f>
        <v>Within Limitations</v>
      </c>
    </row>
    <row r="28" spans="1:16" ht="16.5" thickBot="1" x14ac:dyDescent="0.3">
      <c r="A28" s="9" t="s">
        <v>27</v>
      </c>
      <c r="B28" s="9" t="s">
        <v>157</v>
      </c>
      <c r="I28" s="203">
        <f>I25+I27</f>
        <v>0</v>
      </c>
      <c r="J28" s="49"/>
      <c r="K28" s="19"/>
      <c r="L28" s="19"/>
      <c r="N28" s="294" t="s">
        <v>336</v>
      </c>
      <c r="O28" s="294"/>
      <c r="P28" s="294"/>
    </row>
    <row r="29" spans="1:16" ht="17.25" thickTop="1" thickBot="1" x14ac:dyDescent="0.3">
      <c r="I29" s="13"/>
      <c r="J29" s="46"/>
      <c r="O29" s="268">
        <f>+Summary!A5</f>
        <v>2023</v>
      </c>
      <c r="P29" s="15">
        <f>+I12</f>
        <v>0</v>
      </c>
    </row>
    <row r="30" spans="1:16" ht="16.5" thickBot="1" x14ac:dyDescent="0.3">
      <c r="A30" s="20" t="s">
        <v>36</v>
      </c>
      <c r="B30" s="10" t="s">
        <v>147</v>
      </c>
      <c r="I30" s="29" t="e">
        <f>ROUND(I28/E6*1000,2)</f>
        <v>#DIV/0!</v>
      </c>
      <c r="J30" s="46"/>
      <c r="K30" s="201" t="e">
        <f>IF(I30&gt;(F4),"Too High", "Within Limitations")</f>
        <v>#DIV/0!</v>
      </c>
      <c r="L30" s="46"/>
      <c r="M30" s="46"/>
    </row>
    <row r="32" spans="1:16" ht="37.5" customHeight="1" x14ac:dyDescent="0.25">
      <c r="A32" s="291" t="s">
        <v>223</v>
      </c>
      <c r="B32" s="292"/>
      <c r="C32" s="292"/>
      <c r="D32" s="292"/>
      <c r="E32" s="292"/>
      <c r="F32" s="292"/>
      <c r="G32" s="292"/>
      <c r="H32" s="292"/>
      <c r="I32" s="292"/>
    </row>
    <row r="33" spans="1:10" x14ac:dyDescent="0.2">
      <c r="A33" s="9"/>
    </row>
    <row r="34" spans="1:10" ht="15" customHeight="1" x14ac:dyDescent="0.2">
      <c r="A34" s="288" t="s">
        <v>133</v>
      </c>
      <c r="B34" s="288"/>
      <c r="C34" s="288"/>
      <c r="D34" s="288"/>
      <c r="E34" s="288"/>
      <c r="F34" s="288"/>
      <c r="G34" s="288"/>
      <c r="H34" s="288"/>
      <c r="I34" s="288"/>
    </row>
    <row r="35" spans="1:10" x14ac:dyDescent="0.2">
      <c r="A35" s="288"/>
      <c r="B35" s="288"/>
      <c r="C35" s="288"/>
      <c r="D35" s="288"/>
      <c r="E35" s="288"/>
      <c r="F35" s="288"/>
      <c r="G35" s="288"/>
      <c r="H35" s="288"/>
      <c r="I35" s="288"/>
    </row>
    <row r="36" spans="1:10" x14ac:dyDescent="0.2">
      <c r="A36" s="288"/>
      <c r="B36" s="288"/>
      <c r="C36" s="288"/>
      <c r="D36" s="288"/>
      <c r="E36" s="288"/>
      <c r="F36" s="288"/>
      <c r="G36" s="288"/>
      <c r="H36" s="288"/>
      <c r="I36" s="288"/>
    </row>
    <row r="37" spans="1:10" hidden="1" x14ac:dyDescent="0.2">
      <c r="A37" s="50"/>
      <c r="B37" s="50"/>
      <c r="C37" s="50"/>
      <c r="D37" s="50"/>
      <c r="E37" s="50"/>
      <c r="F37" s="50"/>
      <c r="G37" s="50"/>
      <c r="H37" s="50"/>
      <c r="I37" s="50"/>
    </row>
    <row r="38" spans="1:10" ht="15.75" hidden="1" x14ac:dyDescent="0.25">
      <c r="A38" s="19" t="s">
        <v>132</v>
      </c>
    </row>
    <row r="39" spans="1:10" ht="15.75" hidden="1" x14ac:dyDescent="0.25">
      <c r="A39" s="19"/>
    </row>
    <row r="40" spans="1:10" ht="19.5" hidden="1" customHeight="1" x14ac:dyDescent="0.2">
      <c r="A40" s="269" t="s">
        <v>131</v>
      </c>
      <c r="B40" s="269"/>
      <c r="C40" s="269"/>
      <c r="D40" s="269"/>
      <c r="E40" s="269"/>
      <c r="F40" s="269"/>
      <c r="G40" s="269"/>
      <c r="H40" s="269"/>
      <c r="I40" s="269"/>
      <c r="J40" s="269"/>
    </row>
    <row r="41" spans="1:10" ht="19.5" hidden="1" customHeight="1" x14ac:dyDescent="0.2">
      <c r="A41" s="269"/>
      <c r="B41" s="269"/>
      <c r="C41" s="269"/>
      <c r="D41" s="269"/>
      <c r="E41" s="269"/>
      <c r="F41" s="269"/>
      <c r="G41" s="269"/>
      <c r="H41" s="269"/>
      <c r="I41" s="269"/>
      <c r="J41" s="269"/>
    </row>
    <row r="42" spans="1:10" ht="19.5" hidden="1" customHeight="1" x14ac:dyDescent="0.2">
      <c r="A42" s="269"/>
      <c r="B42" s="269"/>
      <c r="C42" s="269"/>
      <c r="D42" s="269"/>
      <c r="E42" s="269"/>
      <c r="F42" s="269"/>
      <c r="G42" s="269"/>
      <c r="H42" s="269"/>
      <c r="I42" s="269"/>
      <c r="J42" s="269"/>
    </row>
    <row r="43" spans="1:10" ht="19.5" hidden="1" customHeight="1" x14ac:dyDescent="0.2">
      <c r="A43" s="269"/>
      <c r="B43" s="269"/>
      <c r="C43" s="269"/>
      <c r="D43" s="269"/>
      <c r="E43" s="269"/>
      <c r="F43" s="269"/>
      <c r="G43" s="269"/>
      <c r="H43" s="269"/>
      <c r="I43" s="269"/>
      <c r="J43" s="269"/>
    </row>
    <row r="44" spans="1:10" ht="19.5" hidden="1" customHeight="1" x14ac:dyDescent="0.2">
      <c r="A44" s="269"/>
      <c r="B44" s="269"/>
      <c r="C44" s="269"/>
      <c r="D44" s="269"/>
      <c r="E44" s="269"/>
      <c r="F44" s="269"/>
      <c r="G44" s="269"/>
      <c r="H44" s="269"/>
      <c r="I44" s="269"/>
      <c r="J44" s="269"/>
    </row>
    <row r="45" spans="1:10" hidden="1" x14ac:dyDescent="0.2"/>
    <row r="46" spans="1:10" ht="18.75" hidden="1" customHeight="1" x14ac:dyDescent="0.2">
      <c r="A46" s="269" t="s">
        <v>129</v>
      </c>
      <c r="B46" s="269"/>
      <c r="C46" s="269"/>
      <c r="D46" s="269"/>
      <c r="E46" s="269"/>
      <c r="F46" s="269"/>
      <c r="G46" s="269"/>
      <c r="H46" s="269"/>
      <c r="I46" s="269"/>
      <c r="J46" s="269"/>
    </row>
    <row r="47" spans="1:10" ht="18.75" hidden="1" customHeight="1" x14ac:dyDescent="0.2">
      <c r="A47" s="269"/>
      <c r="B47" s="269"/>
      <c r="C47" s="269"/>
      <c r="D47" s="269"/>
      <c r="E47" s="269"/>
      <c r="F47" s="269"/>
      <c r="G47" s="269"/>
      <c r="H47" s="269"/>
      <c r="I47" s="269"/>
      <c r="J47" s="269"/>
    </row>
    <row r="48" spans="1:10" ht="18.75" hidden="1" customHeight="1" x14ac:dyDescent="0.2">
      <c r="A48" s="269"/>
      <c r="B48" s="269"/>
      <c r="C48" s="269"/>
      <c r="D48" s="269"/>
      <c r="E48" s="269"/>
      <c r="F48" s="269"/>
      <c r="G48" s="269"/>
      <c r="H48" s="269"/>
      <c r="I48" s="269"/>
      <c r="J48" s="269"/>
    </row>
    <row r="49" spans="1:10" ht="18.75" hidden="1" customHeight="1" x14ac:dyDescent="0.2">
      <c r="A49" s="269"/>
      <c r="B49" s="269"/>
      <c r="C49" s="269"/>
      <c r="D49" s="269"/>
      <c r="E49" s="269"/>
      <c r="F49" s="269"/>
      <c r="G49" s="269"/>
      <c r="H49" s="269"/>
      <c r="I49" s="269"/>
      <c r="J49" s="269"/>
    </row>
    <row r="50" spans="1:10" ht="18.75" hidden="1" customHeight="1" x14ac:dyDescent="0.2">
      <c r="A50" s="269"/>
      <c r="B50" s="269"/>
      <c r="C50" s="269"/>
      <c r="D50" s="269"/>
      <c r="E50" s="269"/>
      <c r="F50" s="269"/>
      <c r="G50" s="269"/>
      <c r="H50" s="269"/>
      <c r="I50" s="269"/>
      <c r="J50" s="269"/>
    </row>
    <row r="51" spans="1:10" ht="18.75" hidden="1" customHeight="1" x14ac:dyDescent="0.2">
      <c r="A51" s="269"/>
      <c r="B51" s="269"/>
      <c r="C51" s="269"/>
      <c r="D51" s="269"/>
      <c r="E51" s="269"/>
      <c r="F51" s="269"/>
      <c r="G51" s="269"/>
      <c r="H51" s="269"/>
      <c r="I51" s="269"/>
      <c r="J51" s="269"/>
    </row>
    <row r="52" spans="1:10" ht="21.75" hidden="1" customHeight="1" x14ac:dyDescent="0.2">
      <c r="A52" s="269"/>
      <c r="B52" s="269"/>
      <c r="C52" s="269"/>
      <c r="D52" s="269"/>
      <c r="E52" s="269"/>
      <c r="F52" s="269"/>
      <c r="G52" s="269"/>
      <c r="H52" s="269"/>
      <c r="I52" s="269"/>
      <c r="J52" s="269"/>
    </row>
    <row r="53" spans="1:10" hidden="1" x14ac:dyDescent="0.2">
      <c r="A53" s="269" t="s">
        <v>130</v>
      </c>
      <c r="B53" s="269"/>
      <c r="C53" s="269"/>
      <c r="D53" s="269"/>
      <c r="E53" s="269"/>
      <c r="F53" s="269"/>
      <c r="G53" s="269"/>
      <c r="H53" s="269"/>
      <c r="I53" s="269"/>
      <c r="J53" s="269"/>
    </row>
    <row r="54" spans="1:10" hidden="1" x14ac:dyDescent="0.2">
      <c r="A54" s="269"/>
      <c r="B54" s="269"/>
      <c r="C54" s="269"/>
      <c r="D54" s="269"/>
      <c r="E54" s="269"/>
      <c r="F54" s="269"/>
      <c r="G54" s="269"/>
      <c r="H54" s="269"/>
      <c r="I54" s="269"/>
      <c r="J54" s="269"/>
    </row>
    <row r="55" spans="1:10" hidden="1" x14ac:dyDescent="0.2">
      <c r="A55" s="269"/>
      <c r="B55" s="269"/>
      <c r="C55" s="269"/>
      <c r="D55" s="269"/>
      <c r="E55" s="269"/>
      <c r="F55" s="269"/>
      <c r="G55" s="269"/>
      <c r="H55" s="269"/>
      <c r="I55" s="269"/>
      <c r="J55" s="269"/>
    </row>
    <row r="56" spans="1:10" hidden="1" x14ac:dyDescent="0.2">
      <c r="A56" s="269"/>
      <c r="B56" s="269"/>
      <c r="C56" s="269"/>
      <c r="D56" s="269"/>
      <c r="E56" s="269"/>
      <c r="F56" s="269"/>
      <c r="G56" s="269"/>
      <c r="H56" s="269"/>
      <c r="I56" s="269"/>
      <c r="J56" s="269"/>
    </row>
    <row r="57" spans="1:10" hidden="1" x14ac:dyDescent="0.2">
      <c r="A57" s="269"/>
      <c r="B57" s="269"/>
      <c r="C57" s="269"/>
      <c r="D57" s="269"/>
      <c r="E57" s="269"/>
      <c r="F57" s="269"/>
      <c r="G57" s="269"/>
      <c r="H57" s="269"/>
      <c r="I57" s="269"/>
      <c r="J57" s="269"/>
    </row>
    <row r="58" spans="1:10" hidden="1" x14ac:dyDescent="0.2">
      <c r="A58" s="269"/>
      <c r="B58" s="269"/>
      <c r="C58" s="269"/>
      <c r="D58" s="269"/>
      <c r="E58" s="269"/>
      <c r="F58" s="269"/>
      <c r="G58" s="269"/>
      <c r="H58" s="269"/>
      <c r="I58" s="269"/>
      <c r="J58" s="269"/>
    </row>
    <row r="59" spans="1:10" hidden="1" x14ac:dyDescent="0.2">
      <c r="A59" s="269"/>
      <c r="B59" s="269"/>
      <c r="C59" s="269"/>
      <c r="D59" s="269"/>
      <c r="E59" s="269"/>
      <c r="F59" s="269"/>
      <c r="G59" s="269"/>
      <c r="H59" s="269"/>
      <c r="I59" s="269"/>
      <c r="J59" s="269"/>
    </row>
    <row r="60" spans="1:10" hidden="1" x14ac:dyDescent="0.2">
      <c r="A60" s="269"/>
      <c r="B60" s="269"/>
      <c r="C60" s="269"/>
      <c r="D60" s="269"/>
      <c r="E60" s="269"/>
      <c r="F60" s="269"/>
      <c r="G60" s="269"/>
      <c r="H60" s="269"/>
      <c r="I60" s="269"/>
      <c r="J60" s="269"/>
    </row>
    <row r="61" spans="1:10" hidden="1" x14ac:dyDescent="0.2">
      <c r="A61" s="269"/>
      <c r="B61" s="269"/>
      <c r="C61" s="269"/>
      <c r="D61" s="269"/>
      <c r="E61" s="269"/>
      <c r="F61" s="269"/>
      <c r="G61" s="269"/>
      <c r="H61" s="269"/>
      <c r="I61" s="269"/>
      <c r="J61" s="269"/>
    </row>
    <row r="62" spans="1:10" hidden="1" x14ac:dyDescent="0.2">
      <c r="A62" s="269"/>
      <c r="B62" s="269"/>
      <c r="C62" s="269"/>
      <c r="D62" s="269"/>
      <c r="E62" s="269"/>
      <c r="F62" s="269"/>
      <c r="G62" s="269"/>
      <c r="H62" s="269"/>
      <c r="I62" s="269"/>
      <c r="J62" s="269"/>
    </row>
    <row r="63" spans="1:10" hidden="1" x14ac:dyDescent="0.2">
      <c r="A63" s="269"/>
      <c r="B63" s="269"/>
      <c r="C63" s="269"/>
      <c r="D63" s="269"/>
      <c r="E63" s="269"/>
      <c r="F63" s="269"/>
      <c r="G63" s="269"/>
      <c r="H63" s="269"/>
      <c r="I63" s="269"/>
      <c r="J63" s="269"/>
    </row>
    <row r="64" spans="1:10" hidden="1" x14ac:dyDescent="0.2">
      <c r="A64" s="269"/>
      <c r="B64" s="269"/>
      <c r="C64" s="269"/>
      <c r="D64" s="269"/>
      <c r="E64" s="269"/>
      <c r="F64" s="269"/>
      <c r="G64" s="269"/>
      <c r="H64" s="269"/>
      <c r="I64" s="269"/>
      <c r="J64" s="269"/>
    </row>
    <row r="65" spans="1:10" hidden="1" x14ac:dyDescent="0.2">
      <c r="A65" s="269"/>
      <c r="B65" s="269"/>
      <c r="C65" s="269"/>
      <c r="D65" s="269"/>
      <c r="E65" s="269"/>
      <c r="F65" s="269"/>
      <c r="G65" s="269"/>
      <c r="H65" s="269"/>
      <c r="I65" s="269"/>
      <c r="J65" s="269"/>
    </row>
    <row r="66" spans="1:10" hidden="1" x14ac:dyDescent="0.2">
      <c r="A66" s="269"/>
      <c r="B66" s="269"/>
      <c r="C66" s="269"/>
      <c r="D66" s="269"/>
      <c r="E66" s="269"/>
      <c r="F66" s="269"/>
      <c r="G66" s="269"/>
      <c r="H66" s="269"/>
      <c r="I66" s="269"/>
      <c r="J66" s="269"/>
    </row>
    <row r="67" spans="1:10" hidden="1" x14ac:dyDescent="0.2"/>
  </sheetData>
  <mergeCells count="8">
    <mergeCell ref="A53:J66"/>
    <mergeCell ref="A34:I36"/>
    <mergeCell ref="E3:F3"/>
    <mergeCell ref="N8:P8"/>
    <mergeCell ref="A32:I32"/>
    <mergeCell ref="A40:J44"/>
    <mergeCell ref="A46:J52"/>
    <mergeCell ref="N28:P28"/>
  </mergeCells>
  <conditionalFormatting sqref="K27">
    <cfRule type="containsText" dxfId="228" priority="8" operator="containsText" text="Within Limitations">
      <formula>NOT(ISERROR(SEARCH("Within Limitations",K27)))</formula>
    </cfRule>
  </conditionalFormatting>
  <conditionalFormatting sqref="K12">
    <cfRule type="containsText" dxfId="227" priority="7" operator="containsText" text="Within Limitations">
      <formula>NOT(ISERROR(SEARCH("Within Limitations",K12)))</formula>
    </cfRule>
  </conditionalFormatting>
  <conditionalFormatting sqref="K12 K27">
    <cfRule type="containsText" dxfId="226" priority="6" operator="containsText" text="Too High">
      <formula>NOT(ISERROR(SEARCH("Too High",K12)))</formula>
    </cfRule>
  </conditionalFormatting>
  <conditionalFormatting sqref="K30">
    <cfRule type="containsText" dxfId="225" priority="4" operator="containsText" text="Within Limitations">
      <formula>NOT(ISERROR(SEARCH("Within Limitations",K30)))</formula>
    </cfRule>
  </conditionalFormatting>
  <conditionalFormatting sqref="K30">
    <cfRule type="containsText" dxfId="224" priority="3" operator="containsText" text="Too High">
      <formula>NOT(ISERROR(SEARCH("Too High",K30)))</formula>
    </cfRule>
  </conditionalFormatting>
  <conditionalFormatting sqref="P14">
    <cfRule type="expression" dxfId="223" priority="1">
      <formula>"$P$14&gt;(.75*$P$12)"</formula>
    </cfRule>
  </conditionalFormatting>
  <conditionalFormatting sqref="P20">
    <cfRule type="expression" dxfId="222" priority="2">
      <formula>"$P$14&gt;(.75*$P$12)"</formula>
    </cfRule>
  </conditionalFormatting>
  <pageMargins left="0.7" right="0.7" top="0.75" bottom="0.75" header="0.3" footer="0.3"/>
  <pageSetup scale="62"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88966-A244-4CD0-9294-4A200DAA5184}">
  <sheetPr>
    <pageSetUpPr fitToPage="1"/>
  </sheetPr>
  <dimension ref="A1:H62"/>
  <sheetViews>
    <sheetView topLeftCell="A4" zoomScale="85" zoomScaleNormal="85" workbookViewId="0">
      <selection activeCell="E58" sqref="E58"/>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3" t="s">
        <v>124</v>
      </c>
    </row>
    <row r="2" spans="1:8" ht="15" customHeight="1" x14ac:dyDescent="0.2">
      <c r="G2" s="9"/>
    </row>
    <row r="3" spans="1:8" ht="15" customHeight="1" x14ac:dyDescent="0.2"/>
    <row r="4" spans="1:8" ht="15" customHeight="1" x14ac:dyDescent="0.25">
      <c r="A4" s="295" t="str">
        <f>+'SR 1'!E2</f>
        <v>SR Example Fund 1</v>
      </c>
      <c r="B4" s="295"/>
      <c r="C4" s="295"/>
      <c r="D4" s="295"/>
      <c r="E4" s="295"/>
      <c r="F4" s="295"/>
      <c r="G4" s="295"/>
    </row>
    <row r="5" spans="1:8" ht="15" customHeight="1" x14ac:dyDescent="0.25">
      <c r="A5" s="294" t="s">
        <v>164</v>
      </c>
      <c r="B5" s="294"/>
      <c r="C5" s="294"/>
      <c r="D5" s="294"/>
      <c r="E5" s="294"/>
      <c r="F5" s="294"/>
      <c r="G5" s="294"/>
    </row>
    <row r="6" spans="1:8" ht="15" customHeight="1" x14ac:dyDescent="0.25">
      <c r="A6" s="294" t="str">
        <f>+'SR 1'!E3</f>
        <v>Fund XXX</v>
      </c>
      <c r="B6" s="294"/>
      <c r="C6" s="294"/>
      <c r="D6" s="294"/>
      <c r="E6" s="294"/>
      <c r="F6" s="294"/>
      <c r="G6" s="294"/>
    </row>
    <row r="7" spans="1:8" ht="15" customHeight="1" x14ac:dyDescent="0.2">
      <c r="C7" s="9"/>
    </row>
    <row r="8" spans="1:8" ht="15" customHeight="1" x14ac:dyDescent="0.2">
      <c r="A8" s="105"/>
      <c r="B8" s="105"/>
      <c r="C8" s="105"/>
    </row>
    <row r="9" spans="1:8" ht="15" customHeight="1" x14ac:dyDescent="0.2">
      <c r="A9" s="105"/>
      <c r="B9" s="105"/>
      <c r="C9" s="105"/>
      <c r="D9" s="2" t="s">
        <v>29</v>
      </c>
      <c r="E9" s="2" t="s">
        <v>30</v>
      </c>
      <c r="F9" s="30" t="s">
        <v>30</v>
      </c>
      <c r="G9" s="31"/>
      <c r="H9" s="32"/>
    </row>
    <row r="10" spans="1:8" ht="15" customHeight="1" x14ac:dyDescent="0.2">
      <c r="A10" s="105"/>
      <c r="B10" s="105"/>
      <c r="C10" s="105"/>
      <c r="D10" s="5" t="s">
        <v>31</v>
      </c>
      <c r="E10" s="5" t="s">
        <v>31</v>
      </c>
      <c r="F10" s="33" t="s">
        <v>31</v>
      </c>
      <c r="G10" s="34"/>
      <c r="H10" s="32"/>
    </row>
    <row r="11" spans="1:8" ht="15" customHeight="1" x14ac:dyDescent="0.25">
      <c r="A11" s="259" t="s">
        <v>32</v>
      </c>
      <c r="B11" s="105"/>
      <c r="C11" s="105"/>
      <c r="D11" s="35">
        <f>+E11-1</f>
        <v>2021</v>
      </c>
      <c r="E11" s="35">
        <f>+F11-1</f>
        <v>2022</v>
      </c>
      <c r="F11" s="36">
        <f>+TOC!D2</f>
        <v>2023</v>
      </c>
      <c r="G11" s="37"/>
      <c r="H11" s="32"/>
    </row>
    <row r="12" spans="1:8" ht="21" customHeight="1" x14ac:dyDescent="0.2">
      <c r="A12" s="256" t="s">
        <v>70</v>
      </c>
      <c r="B12" s="105"/>
      <c r="C12" s="105"/>
      <c r="D12" s="140">
        <v>0</v>
      </c>
      <c r="E12" s="140">
        <v>0</v>
      </c>
      <c r="F12" s="129"/>
      <c r="G12" s="130"/>
      <c r="H12" s="62"/>
    </row>
    <row r="13" spans="1:8" ht="21" customHeight="1" x14ac:dyDescent="0.2">
      <c r="A13" s="256" t="s">
        <v>91</v>
      </c>
      <c r="B13" s="105"/>
      <c r="C13" s="105"/>
      <c r="D13" s="140">
        <v>0</v>
      </c>
      <c r="E13" s="140">
        <v>0</v>
      </c>
      <c r="F13" s="129"/>
      <c r="G13" s="127">
        <v>0</v>
      </c>
      <c r="H13" s="62"/>
    </row>
    <row r="14" spans="1:8" ht="21" customHeight="1" x14ac:dyDescent="0.2">
      <c r="A14" s="256" t="s">
        <v>71</v>
      </c>
      <c r="B14" s="105"/>
      <c r="C14" s="105"/>
      <c r="D14" s="140">
        <v>0</v>
      </c>
      <c r="E14" s="140">
        <v>0</v>
      </c>
      <c r="F14" s="129"/>
      <c r="G14" s="127">
        <v>0</v>
      </c>
      <c r="H14" s="62"/>
    </row>
    <row r="15" spans="1:8" ht="21" customHeight="1" x14ac:dyDescent="0.2">
      <c r="A15" s="256" t="s">
        <v>88</v>
      </c>
      <c r="B15" s="105"/>
      <c r="C15" s="105"/>
      <c r="D15" s="140">
        <v>0</v>
      </c>
      <c r="E15" s="140">
        <v>0</v>
      </c>
      <c r="F15" s="129"/>
      <c r="G15" s="127">
        <v>0</v>
      </c>
      <c r="H15" s="38"/>
    </row>
    <row r="16" spans="1:8" ht="20.25" customHeight="1" x14ac:dyDescent="0.2">
      <c r="A16" s="256" t="s">
        <v>92</v>
      </c>
      <c r="B16" s="105"/>
      <c r="C16" s="105"/>
      <c r="D16" s="140">
        <v>0</v>
      </c>
      <c r="E16" s="140">
        <v>0</v>
      </c>
      <c r="F16" s="129"/>
      <c r="G16" s="127">
        <v>0</v>
      </c>
      <c r="H16" s="38"/>
    </row>
    <row r="17" spans="1:8" ht="21" customHeight="1" x14ac:dyDescent="0.2">
      <c r="A17" s="256" t="s">
        <v>93</v>
      </c>
      <c r="B17" s="105"/>
      <c r="C17" s="105"/>
      <c r="D17" s="140">
        <v>0</v>
      </c>
      <c r="E17" s="140">
        <v>0</v>
      </c>
      <c r="F17" s="129"/>
      <c r="G17" s="127">
        <v>0</v>
      </c>
      <c r="H17" s="38"/>
    </row>
    <row r="18" spans="1:8" ht="20.25" customHeight="1" x14ac:dyDescent="0.2">
      <c r="A18" s="256" t="s">
        <v>73</v>
      </c>
      <c r="B18" s="105"/>
      <c r="C18" s="105"/>
      <c r="D18" s="140">
        <v>0</v>
      </c>
      <c r="E18" s="140">
        <v>0</v>
      </c>
      <c r="F18" s="129"/>
      <c r="G18" s="127">
        <v>0</v>
      </c>
      <c r="H18" s="38"/>
    </row>
    <row r="19" spans="1:8" ht="20.25" customHeight="1" x14ac:dyDescent="0.2">
      <c r="A19" s="256" t="s">
        <v>86</v>
      </c>
      <c r="B19" s="105"/>
      <c r="C19" s="105"/>
      <c r="D19" s="140">
        <v>0</v>
      </c>
      <c r="E19" s="140">
        <v>0</v>
      </c>
      <c r="F19" s="129"/>
      <c r="G19" s="127">
        <v>0</v>
      </c>
      <c r="H19" s="38"/>
    </row>
    <row r="20" spans="1:8" ht="20.25" customHeight="1" x14ac:dyDescent="0.2">
      <c r="A20" s="256" t="s">
        <v>62</v>
      </c>
      <c r="B20" s="105"/>
      <c r="C20" s="105"/>
      <c r="D20" s="140">
        <v>0</v>
      </c>
      <c r="E20" s="140">
        <v>0</v>
      </c>
      <c r="F20" s="129"/>
      <c r="G20" s="127">
        <v>0</v>
      </c>
      <c r="H20" s="38"/>
    </row>
    <row r="21" spans="1:8" ht="20.25" customHeight="1" x14ac:dyDescent="0.2">
      <c r="A21" s="256" t="s">
        <v>98</v>
      </c>
      <c r="B21" s="105"/>
      <c r="C21" s="105"/>
      <c r="D21" s="140">
        <v>0</v>
      </c>
      <c r="E21" s="140">
        <v>0</v>
      </c>
      <c r="F21" s="129"/>
      <c r="G21" s="127">
        <v>0</v>
      </c>
      <c r="H21" s="38"/>
    </row>
    <row r="22" spans="1:8" ht="21" customHeight="1" x14ac:dyDescent="0.2">
      <c r="A22" s="256"/>
      <c r="B22" s="105"/>
      <c r="C22" s="105"/>
      <c r="D22" s="140">
        <v>0</v>
      </c>
      <c r="E22" s="140">
        <v>0</v>
      </c>
      <c r="F22" s="129"/>
      <c r="G22" s="127">
        <v>0</v>
      </c>
      <c r="H22" s="38"/>
    </row>
    <row r="23" spans="1:8" ht="21" customHeight="1" x14ac:dyDescent="0.2">
      <c r="A23" s="256"/>
      <c r="B23" s="105"/>
      <c r="C23" s="105"/>
      <c r="D23" s="140">
        <v>0</v>
      </c>
      <c r="E23" s="140">
        <v>0</v>
      </c>
      <c r="F23" s="129"/>
      <c r="G23" s="127">
        <v>0</v>
      </c>
      <c r="H23" s="38"/>
    </row>
    <row r="24" spans="1:8" ht="21" customHeight="1" x14ac:dyDescent="0.2">
      <c r="A24" s="256"/>
      <c r="B24" s="105"/>
      <c r="C24" s="105"/>
      <c r="D24" s="140">
        <v>0</v>
      </c>
      <c r="E24" s="140">
        <v>0</v>
      </c>
      <c r="F24" s="129"/>
      <c r="G24" s="127">
        <v>0</v>
      </c>
      <c r="H24" s="38"/>
    </row>
    <row r="25" spans="1:8" ht="21" customHeight="1" x14ac:dyDescent="0.2">
      <c r="A25" s="256"/>
      <c r="B25" s="105"/>
      <c r="C25" s="105"/>
      <c r="D25" s="140">
        <v>0</v>
      </c>
      <c r="E25" s="140">
        <v>0</v>
      </c>
      <c r="F25" s="129"/>
      <c r="G25" s="127">
        <v>0</v>
      </c>
      <c r="H25" s="38"/>
    </row>
    <row r="26" spans="1:8" ht="20.25" customHeight="1" x14ac:dyDescent="0.2">
      <c r="A26" s="256"/>
      <c r="B26" s="105"/>
      <c r="C26" s="105"/>
      <c r="D26" s="140">
        <v>0</v>
      </c>
      <c r="E26" s="140">
        <v>0</v>
      </c>
      <c r="F26" s="129"/>
      <c r="G26" s="127">
        <v>0</v>
      </c>
      <c r="H26" s="38"/>
    </row>
    <row r="27" spans="1:8" ht="28.5" customHeight="1" x14ac:dyDescent="0.2">
      <c r="A27" s="256" t="s">
        <v>143</v>
      </c>
      <c r="B27" s="105"/>
      <c r="C27" s="105"/>
      <c r="D27" s="39">
        <f>SUM(D12:D26)</f>
        <v>0</v>
      </c>
      <c r="E27" s="39">
        <f>SUM(E12:E26)</f>
        <v>0</v>
      </c>
      <c r="F27" s="39"/>
      <c r="G27" s="26">
        <f>SUM(G13:G26)</f>
        <v>0</v>
      </c>
      <c r="H27" s="38"/>
    </row>
    <row r="28" spans="1:8" x14ac:dyDescent="0.2">
      <c r="A28" s="105"/>
      <c r="B28" s="105"/>
      <c r="C28" s="105"/>
      <c r="D28" s="1"/>
      <c r="E28" s="1"/>
      <c r="F28" s="1"/>
      <c r="G28" s="1"/>
    </row>
    <row r="29" spans="1:8" x14ac:dyDescent="0.2">
      <c r="A29" s="105"/>
      <c r="B29" s="105"/>
      <c r="C29" s="105"/>
      <c r="D29" s="2" t="s">
        <v>29</v>
      </c>
      <c r="E29" s="2" t="s">
        <v>30</v>
      </c>
      <c r="F29" s="3"/>
      <c r="G29" s="4" t="s">
        <v>47</v>
      </c>
      <c r="H29" s="32"/>
    </row>
    <row r="30" spans="1:8" ht="15.75" x14ac:dyDescent="0.25">
      <c r="A30" s="259"/>
      <c r="B30" s="105"/>
      <c r="C30" s="105"/>
      <c r="D30" s="5" t="s">
        <v>48</v>
      </c>
      <c r="E30" s="5" t="s">
        <v>48</v>
      </c>
      <c r="F30" s="6" t="s">
        <v>49</v>
      </c>
      <c r="G30" s="7" t="s">
        <v>50</v>
      </c>
      <c r="H30" s="32"/>
    </row>
    <row r="31" spans="1:8" ht="20.25" customHeight="1" x14ac:dyDescent="0.25">
      <c r="A31" s="259" t="s">
        <v>51</v>
      </c>
      <c r="B31" s="105"/>
      <c r="C31" s="105"/>
      <c r="D31" s="5">
        <f>+D11</f>
        <v>2021</v>
      </c>
      <c r="E31" s="5">
        <f>+E11</f>
        <v>2022</v>
      </c>
      <c r="F31" s="8">
        <f>+F11</f>
        <v>2023</v>
      </c>
      <c r="G31" s="7">
        <f>+F11</f>
        <v>2023</v>
      </c>
      <c r="H31" s="32"/>
    </row>
    <row r="32" spans="1:8" ht="20.25" customHeight="1" x14ac:dyDescent="0.2">
      <c r="A32" s="256" t="s">
        <v>74</v>
      </c>
      <c r="B32" s="105"/>
      <c r="C32" s="105"/>
      <c r="D32" s="127">
        <v>0</v>
      </c>
      <c r="E32" s="127">
        <v>0</v>
      </c>
      <c r="F32" s="128">
        <v>0</v>
      </c>
      <c r="G32" s="127">
        <v>0</v>
      </c>
      <c r="H32" s="32"/>
    </row>
    <row r="33" spans="1:8" ht="20.25" customHeight="1" x14ac:dyDescent="0.2">
      <c r="A33" s="256" t="s">
        <v>75</v>
      </c>
      <c r="B33" s="105"/>
      <c r="C33" s="105"/>
      <c r="D33" s="127">
        <v>0</v>
      </c>
      <c r="E33" s="127">
        <v>0</v>
      </c>
      <c r="F33" s="128">
        <v>0</v>
      </c>
      <c r="G33" s="127">
        <v>0</v>
      </c>
      <c r="H33" s="12"/>
    </row>
    <row r="34" spans="1:8" ht="20.25" customHeight="1" x14ac:dyDescent="0.2">
      <c r="A34" s="256" t="s">
        <v>96</v>
      </c>
      <c r="B34" s="105"/>
      <c r="C34" s="105"/>
      <c r="D34" s="127">
        <v>0</v>
      </c>
      <c r="E34" s="127">
        <v>0</v>
      </c>
      <c r="F34" s="128">
        <v>0</v>
      </c>
      <c r="G34" s="127">
        <v>0</v>
      </c>
      <c r="H34" s="32"/>
    </row>
    <row r="35" spans="1:8" ht="20.25" customHeight="1" x14ac:dyDescent="0.2">
      <c r="A35" s="256" t="s">
        <v>99</v>
      </c>
      <c r="B35" s="105"/>
      <c r="C35" s="105"/>
      <c r="D35" s="127">
        <v>0</v>
      </c>
      <c r="E35" s="127">
        <v>0</v>
      </c>
      <c r="F35" s="128">
        <v>0</v>
      </c>
      <c r="G35" s="127">
        <v>0</v>
      </c>
      <c r="H35" s="32"/>
    </row>
    <row r="36" spans="1:8" ht="20.25" customHeight="1" x14ac:dyDescent="0.2">
      <c r="A36" s="256" t="s">
        <v>76</v>
      </c>
      <c r="B36" s="105"/>
      <c r="C36" s="105"/>
      <c r="D36" s="127">
        <v>0</v>
      </c>
      <c r="E36" s="127">
        <v>0</v>
      </c>
      <c r="F36" s="128">
        <v>0</v>
      </c>
      <c r="G36" s="127">
        <v>0</v>
      </c>
      <c r="H36" s="32"/>
    </row>
    <row r="37" spans="1:8" ht="20.25" customHeight="1" x14ac:dyDescent="0.2">
      <c r="A37" s="256" t="s">
        <v>89</v>
      </c>
      <c r="B37" s="105"/>
      <c r="C37" s="105"/>
      <c r="D37" s="127">
        <v>0</v>
      </c>
      <c r="E37" s="127">
        <v>0</v>
      </c>
      <c r="F37" s="128">
        <v>0</v>
      </c>
      <c r="G37" s="127">
        <v>0</v>
      </c>
      <c r="H37" s="32"/>
    </row>
    <row r="38" spans="1:8" ht="20.25" customHeight="1" x14ac:dyDescent="0.2">
      <c r="A38" s="256" t="s">
        <v>90</v>
      </c>
      <c r="B38" s="105"/>
      <c r="C38" s="105"/>
      <c r="D38" s="127">
        <v>0</v>
      </c>
      <c r="E38" s="127">
        <v>0</v>
      </c>
      <c r="F38" s="128">
        <v>0</v>
      </c>
      <c r="G38" s="127">
        <v>0</v>
      </c>
      <c r="H38" s="32"/>
    </row>
    <row r="39" spans="1:8" ht="20.25" customHeight="1" x14ac:dyDescent="0.2">
      <c r="A39" s="256" t="s">
        <v>77</v>
      </c>
      <c r="B39" s="105"/>
      <c r="C39" s="105"/>
      <c r="D39" s="127">
        <v>0</v>
      </c>
      <c r="E39" s="127">
        <v>0</v>
      </c>
      <c r="F39" s="128">
        <v>0</v>
      </c>
      <c r="G39" s="127">
        <v>0</v>
      </c>
      <c r="H39" s="32"/>
    </row>
    <row r="40" spans="1:8" ht="20.25" customHeight="1" x14ac:dyDescent="0.2">
      <c r="A40" s="256" t="s">
        <v>78</v>
      </c>
      <c r="B40" s="105"/>
      <c r="C40" s="105"/>
      <c r="D40" s="127">
        <v>0</v>
      </c>
      <c r="E40" s="127">
        <v>0</v>
      </c>
      <c r="F40" s="128">
        <v>0</v>
      </c>
      <c r="G40" s="127">
        <v>0</v>
      </c>
      <c r="H40" s="32"/>
    </row>
    <row r="41" spans="1:8" ht="20.25" customHeight="1" x14ac:dyDescent="0.2">
      <c r="A41" s="256" t="s">
        <v>87</v>
      </c>
      <c r="B41" s="105"/>
      <c r="C41" s="105"/>
      <c r="D41" s="127">
        <v>0</v>
      </c>
      <c r="E41" s="127">
        <v>0</v>
      </c>
      <c r="F41" s="128">
        <v>0</v>
      </c>
      <c r="G41" s="127">
        <v>0</v>
      </c>
      <c r="H41" s="32"/>
    </row>
    <row r="42" spans="1:8" ht="20.25" customHeight="1" x14ac:dyDescent="0.2">
      <c r="A42" s="256" t="s">
        <v>79</v>
      </c>
      <c r="B42" s="105"/>
      <c r="C42" s="105"/>
      <c r="D42" s="127">
        <v>0</v>
      </c>
      <c r="E42" s="127">
        <v>0</v>
      </c>
      <c r="F42" s="128">
        <v>0</v>
      </c>
      <c r="G42" s="127">
        <v>0</v>
      </c>
      <c r="H42" s="32"/>
    </row>
    <row r="43" spans="1:8" ht="25.5" customHeight="1" x14ac:dyDescent="0.2">
      <c r="A43" s="256" t="s">
        <v>80</v>
      </c>
      <c r="B43" s="105"/>
      <c r="C43" s="105"/>
      <c r="D43" s="127">
        <v>0</v>
      </c>
      <c r="E43" s="127">
        <v>0</v>
      </c>
      <c r="F43" s="128">
        <v>0</v>
      </c>
      <c r="G43" s="127">
        <v>0</v>
      </c>
      <c r="H43" s="32"/>
    </row>
    <row r="44" spans="1:8" ht="25.5" customHeight="1" x14ac:dyDescent="0.2">
      <c r="A44" s="256" t="s">
        <v>81</v>
      </c>
      <c r="B44" s="105"/>
      <c r="C44" s="105"/>
      <c r="D44" s="127">
        <v>0</v>
      </c>
      <c r="E44" s="127">
        <v>0</v>
      </c>
      <c r="F44" s="128">
        <v>0</v>
      </c>
      <c r="G44" s="127">
        <v>0</v>
      </c>
      <c r="H44" s="32"/>
    </row>
    <row r="45" spans="1:8" ht="20.25" customHeight="1" x14ac:dyDescent="0.2">
      <c r="A45" s="256" t="s">
        <v>95</v>
      </c>
      <c r="B45" s="105"/>
      <c r="C45" s="105"/>
      <c r="D45" s="127">
        <v>0</v>
      </c>
      <c r="E45" s="127">
        <v>0</v>
      </c>
      <c r="F45" s="128">
        <v>0</v>
      </c>
      <c r="G45" s="127">
        <v>0</v>
      </c>
      <c r="H45" s="32"/>
    </row>
    <row r="46" spans="1:8" ht="21" customHeight="1" x14ac:dyDescent="0.2">
      <c r="A46" s="256" t="s">
        <v>82</v>
      </c>
      <c r="B46" s="105"/>
      <c r="C46" s="105"/>
      <c r="D46" s="127">
        <v>0</v>
      </c>
      <c r="E46" s="127">
        <v>0</v>
      </c>
      <c r="F46" s="128">
        <v>0</v>
      </c>
      <c r="G46" s="127">
        <v>0</v>
      </c>
      <c r="H46" s="32"/>
    </row>
    <row r="47" spans="1:8" ht="20.100000000000001" customHeight="1" x14ac:dyDescent="0.2">
      <c r="A47" s="256" t="s">
        <v>83</v>
      </c>
      <c r="B47" s="105"/>
      <c r="C47" s="105"/>
      <c r="D47" s="127">
        <v>0</v>
      </c>
      <c r="E47" s="127">
        <v>0</v>
      </c>
      <c r="F47" s="128">
        <v>0</v>
      </c>
      <c r="G47" s="127">
        <v>0</v>
      </c>
      <c r="H47" s="32"/>
    </row>
    <row r="48" spans="1:8" ht="20.25" customHeight="1" x14ac:dyDescent="0.2">
      <c r="A48" s="256" t="s">
        <v>84</v>
      </c>
      <c r="B48" s="105"/>
      <c r="C48" s="105"/>
      <c r="D48" s="127">
        <v>0</v>
      </c>
      <c r="E48" s="127">
        <v>0</v>
      </c>
      <c r="F48" s="128">
        <v>0</v>
      </c>
      <c r="G48" s="127">
        <v>0</v>
      </c>
      <c r="H48" s="32"/>
    </row>
    <row r="49" spans="1:8" ht="21" customHeight="1" x14ac:dyDescent="0.2">
      <c r="A49" s="256" t="s">
        <v>85</v>
      </c>
      <c r="B49" s="105"/>
      <c r="C49" s="105"/>
      <c r="D49" s="127">
        <v>0</v>
      </c>
      <c r="E49" s="127">
        <v>0</v>
      </c>
      <c r="F49" s="128">
        <v>0</v>
      </c>
      <c r="G49" s="127">
        <v>0</v>
      </c>
      <c r="H49" s="32"/>
    </row>
    <row r="50" spans="1:8" ht="21" customHeight="1" x14ac:dyDescent="0.2">
      <c r="A50" s="256" t="s">
        <v>62</v>
      </c>
      <c r="B50" s="105"/>
      <c r="C50" s="105"/>
      <c r="D50" s="127">
        <v>0</v>
      </c>
      <c r="E50" s="127">
        <v>0</v>
      </c>
      <c r="F50" s="128">
        <v>0</v>
      </c>
      <c r="G50" s="127">
        <v>0</v>
      </c>
      <c r="H50" s="32"/>
    </row>
    <row r="51" spans="1:8" ht="21" customHeight="1" x14ac:dyDescent="0.2">
      <c r="A51" s="256"/>
      <c r="B51" s="105"/>
      <c r="C51" s="105"/>
      <c r="D51" s="127">
        <v>0</v>
      </c>
      <c r="E51" s="127">
        <v>0</v>
      </c>
      <c r="F51" s="128">
        <v>0</v>
      </c>
      <c r="G51" s="127">
        <v>0</v>
      </c>
      <c r="H51" s="32"/>
    </row>
    <row r="52" spans="1:8" ht="21" customHeight="1" x14ac:dyDescent="0.2">
      <c r="A52" s="256"/>
      <c r="B52" s="105"/>
      <c r="C52" s="105"/>
      <c r="D52" s="127">
        <v>0</v>
      </c>
      <c r="E52" s="127">
        <v>0</v>
      </c>
      <c r="F52" s="128">
        <v>0</v>
      </c>
      <c r="G52" s="127">
        <v>0</v>
      </c>
      <c r="H52" s="32"/>
    </row>
    <row r="53" spans="1:8" ht="21" customHeight="1" x14ac:dyDescent="0.2">
      <c r="A53" s="256"/>
      <c r="B53" s="105"/>
      <c r="C53" s="105"/>
      <c r="D53" s="127">
        <v>0</v>
      </c>
      <c r="E53" s="127">
        <v>0</v>
      </c>
      <c r="F53" s="128">
        <v>0</v>
      </c>
      <c r="G53" s="127">
        <v>0</v>
      </c>
      <c r="H53" s="32"/>
    </row>
    <row r="54" spans="1:8" ht="21" customHeight="1" x14ac:dyDescent="0.2">
      <c r="A54" s="256"/>
      <c r="B54" s="105"/>
      <c r="C54" s="105"/>
      <c r="D54" s="127">
        <v>0</v>
      </c>
      <c r="E54" s="127">
        <v>0</v>
      </c>
      <c r="F54" s="128">
        <v>0</v>
      </c>
      <c r="G54" s="127">
        <v>0</v>
      </c>
      <c r="H54" s="32"/>
    </row>
    <row r="55" spans="1:8" ht="20.25" customHeight="1" x14ac:dyDescent="0.2">
      <c r="A55" s="256"/>
      <c r="B55" s="105"/>
      <c r="C55" s="105"/>
      <c r="D55" s="127">
        <v>0</v>
      </c>
      <c r="E55" s="127">
        <v>0</v>
      </c>
      <c r="F55" s="128">
        <v>0</v>
      </c>
      <c r="G55" s="127">
        <v>0</v>
      </c>
      <c r="H55" s="32"/>
    </row>
    <row r="56" spans="1:8" ht="20.100000000000001" customHeight="1" x14ac:dyDescent="0.25">
      <c r="A56" s="259" t="s">
        <v>151</v>
      </c>
      <c r="B56" s="105"/>
      <c r="C56" s="105"/>
      <c r="D56" s="39">
        <f>SUM(D32:D55)</f>
        <v>0</v>
      </c>
      <c r="E56" s="39">
        <f>SUM(E32:E55)</f>
        <v>0</v>
      </c>
      <c r="F56" s="39">
        <f>SUM(F32:F55)</f>
        <v>0</v>
      </c>
      <c r="G56" s="39">
        <f>SUM(G32:G55)</f>
        <v>0</v>
      </c>
      <c r="H56" s="32"/>
    </row>
    <row r="57" spans="1:8" ht="20.100000000000001" customHeight="1" x14ac:dyDescent="0.25">
      <c r="A57" s="259" t="s">
        <v>64</v>
      </c>
      <c r="B57" s="105"/>
      <c r="C57" s="105"/>
      <c r="D57" s="39">
        <f>D27-D56</f>
        <v>0</v>
      </c>
      <c r="E57" s="39">
        <f>E27-E56</f>
        <v>0</v>
      </c>
      <c r="F57" s="40">
        <f>G27-F56</f>
        <v>0</v>
      </c>
      <c r="G57" s="26">
        <f>G27-G56</f>
        <v>0</v>
      </c>
      <c r="H57" s="32"/>
    </row>
    <row r="58" spans="1:8" ht="15.75" x14ac:dyDescent="0.25">
      <c r="A58" s="259" t="s">
        <v>65</v>
      </c>
      <c r="B58" s="105"/>
      <c r="C58" s="105"/>
      <c r="D58" s="103">
        <v>0</v>
      </c>
      <c r="E58" s="39">
        <f>+D61</f>
        <v>0</v>
      </c>
      <c r="F58" s="40">
        <f>+E61</f>
        <v>0</v>
      </c>
      <c r="G58" s="26">
        <f>+E61</f>
        <v>0</v>
      </c>
      <c r="H58" s="32"/>
    </row>
    <row r="59" spans="1:8" ht="20.100000000000001" customHeight="1" x14ac:dyDescent="0.25">
      <c r="A59" s="259" t="s">
        <v>66</v>
      </c>
      <c r="B59" s="105"/>
      <c r="C59" s="105"/>
      <c r="D59" s="103">
        <v>0</v>
      </c>
      <c r="E59" s="103">
        <v>0</v>
      </c>
      <c r="F59" s="104">
        <v>0</v>
      </c>
      <c r="G59" s="97">
        <v>0</v>
      </c>
      <c r="H59" s="32"/>
    </row>
    <row r="60" spans="1:8" ht="20.100000000000001" customHeight="1" x14ac:dyDescent="0.25">
      <c r="A60" s="259" t="s">
        <v>72</v>
      </c>
      <c r="B60" s="105"/>
      <c r="C60" s="105"/>
      <c r="D60" s="103">
        <v>0</v>
      </c>
      <c r="E60" s="103">
        <v>0</v>
      </c>
      <c r="F60" s="104">
        <v>0</v>
      </c>
      <c r="G60" s="97">
        <v>0</v>
      </c>
      <c r="H60" s="32"/>
    </row>
    <row r="61" spans="1:8" ht="20.100000000000001" customHeight="1" x14ac:dyDescent="0.25">
      <c r="A61" s="259" t="s">
        <v>152</v>
      </c>
      <c r="B61" s="105"/>
      <c r="C61" s="105"/>
      <c r="D61" s="131">
        <f>D57+D58+D59-D60</f>
        <v>0</v>
      </c>
      <c r="E61" s="132">
        <f>E57+E58+E59-E60</f>
        <v>0</v>
      </c>
      <c r="F61" s="41">
        <f>F57+F58+F59-F60</f>
        <v>0</v>
      </c>
      <c r="G61" s="42">
        <f>G57+G58+G59-G60</f>
        <v>0</v>
      </c>
      <c r="H61" s="32"/>
    </row>
    <row r="62" spans="1:8" ht="20.100000000000001" customHeight="1" x14ac:dyDescent="0.2">
      <c r="A62" s="105"/>
      <c r="B62" s="105"/>
      <c r="C62" s="105"/>
      <c r="D62" s="12"/>
      <c r="E62" s="12"/>
      <c r="F62" s="1"/>
    </row>
  </sheetData>
  <mergeCells count="3">
    <mergeCell ref="A4:G4"/>
    <mergeCell ref="A5:G5"/>
    <mergeCell ref="A6:G6"/>
  </mergeCells>
  <pageMargins left="0.7" right="0.7" top="0.75" bottom="0.75" header="0.3" footer="0.3"/>
  <pageSetup scale="61"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6FAD6-6E21-4E2F-B7F9-62B277C288ED}">
  <sheetPr>
    <pageSetUpPr fitToPage="1"/>
  </sheetPr>
  <dimension ref="A1:P67"/>
  <sheetViews>
    <sheetView showGridLines="0" zoomScaleNormal="100" workbookViewId="0">
      <selection activeCell="I30" sqref="I30"/>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212" t="s">
        <v>124</v>
      </c>
    </row>
    <row r="2" spans="1:16" ht="26.25" x14ac:dyDescent="0.4">
      <c r="D2" s="43"/>
      <c r="E2" s="101" t="s">
        <v>267</v>
      </c>
      <c r="F2" s="105"/>
    </row>
    <row r="3" spans="1:16" ht="23.25" x14ac:dyDescent="0.35">
      <c r="A3" s="18"/>
      <c r="B3" s="11"/>
      <c r="C3" s="18"/>
      <c r="D3" s="18"/>
      <c r="E3" s="296" t="s">
        <v>262</v>
      </c>
      <c r="F3" s="297"/>
      <c r="G3" s="18"/>
      <c r="H3" s="18"/>
      <c r="I3" s="18"/>
    </row>
    <row r="4" spans="1:16" ht="23.25" x14ac:dyDescent="0.35">
      <c r="A4" s="18"/>
      <c r="B4" s="11"/>
      <c r="C4" s="18"/>
      <c r="D4" s="18"/>
      <c r="E4" s="106" t="s">
        <v>127</v>
      </c>
      <c r="F4" s="207">
        <v>0</v>
      </c>
      <c r="G4" s="18"/>
      <c r="H4" s="18"/>
      <c r="I4" s="18"/>
    </row>
    <row r="5" spans="1:16" ht="24" thickBot="1" x14ac:dyDescent="0.4">
      <c r="A5" s="18"/>
      <c r="B5" s="11"/>
      <c r="C5" s="18"/>
      <c r="D5" s="18"/>
      <c r="E5" s="106"/>
      <c r="F5" s="125"/>
      <c r="G5" s="18"/>
      <c r="H5" s="18"/>
      <c r="I5" s="18"/>
    </row>
    <row r="6" spans="1:16" ht="18.75" thickBot="1" x14ac:dyDescent="0.3">
      <c r="A6" s="86" t="s">
        <v>110</v>
      </c>
      <c r="B6" s="87"/>
      <c r="C6" s="87"/>
      <c r="D6" s="87"/>
      <c r="E6" s="99">
        <v>0</v>
      </c>
      <c r="F6" s="126"/>
    </row>
    <row r="8" spans="1:16" ht="15.75" x14ac:dyDescent="0.25">
      <c r="B8" s="21" t="s">
        <v>8</v>
      </c>
      <c r="N8" s="298" t="s">
        <v>105</v>
      </c>
      <c r="O8" s="298"/>
      <c r="P8" s="298"/>
    </row>
    <row r="9" spans="1:16" x14ac:dyDescent="0.2">
      <c r="A9" s="9" t="s">
        <v>9</v>
      </c>
      <c r="B9" s="9" t="s">
        <v>153</v>
      </c>
      <c r="G9" s="24">
        <f>+'SR2 WKS '!G56</f>
        <v>0</v>
      </c>
      <c r="H9" s="15"/>
      <c r="I9" s="15"/>
      <c r="N9" s="46"/>
      <c r="O9" s="46"/>
      <c r="P9" s="46"/>
    </row>
    <row r="10" spans="1:16" x14ac:dyDescent="0.2">
      <c r="B10" s="9" t="s">
        <v>161</v>
      </c>
      <c r="F10" s="28"/>
      <c r="G10" s="25">
        <f>+'SR2 WKS '!G60</f>
        <v>0</v>
      </c>
      <c r="H10" s="15"/>
      <c r="I10" s="15"/>
      <c r="N10" s="46" t="s">
        <v>117</v>
      </c>
      <c r="O10" s="46"/>
      <c r="P10" s="52">
        <f>+'SR2 WKS '!E56</f>
        <v>0</v>
      </c>
    </row>
    <row r="11" spans="1:16" ht="15.75" thickBot="1" x14ac:dyDescent="0.25">
      <c r="B11" s="9" t="s">
        <v>10</v>
      </c>
      <c r="G11" s="25"/>
      <c r="H11" s="15"/>
      <c r="I11" s="24">
        <f>G9+G10</f>
        <v>0</v>
      </c>
      <c r="N11" s="46" t="s">
        <v>335</v>
      </c>
      <c r="O11" s="46"/>
      <c r="P11" s="53">
        <f>+'SR2 WKS '!E60</f>
        <v>0</v>
      </c>
    </row>
    <row r="12" spans="1:16" ht="15.75" thickBot="1" x14ac:dyDescent="0.25">
      <c r="A12" s="9" t="s">
        <v>11</v>
      </c>
      <c r="B12" s="9" t="s">
        <v>69</v>
      </c>
      <c r="G12" s="15"/>
      <c r="H12" s="15"/>
      <c r="I12" s="97">
        <v>0</v>
      </c>
      <c r="K12" s="47" t="str">
        <f>IF(I12&gt;P24,"Too High", "Within Limitations")</f>
        <v>Within Limitations</v>
      </c>
      <c r="N12" s="46" t="s">
        <v>106</v>
      </c>
      <c r="O12" s="46"/>
      <c r="P12" s="52">
        <f>SUM(P10:P11)</f>
        <v>0</v>
      </c>
    </row>
    <row r="13" spans="1:16" x14ac:dyDescent="0.2">
      <c r="A13" s="9" t="s">
        <v>12</v>
      </c>
      <c r="B13" s="9" t="s">
        <v>13</v>
      </c>
      <c r="I13" s="1"/>
      <c r="N13" s="46"/>
      <c r="O13" s="46"/>
      <c r="P13" s="52"/>
    </row>
    <row r="14" spans="1:16" ht="15.75" thickBot="1" x14ac:dyDescent="0.25">
      <c r="B14" s="9" t="s">
        <v>14</v>
      </c>
      <c r="I14" s="204">
        <f>I11+I12</f>
        <v>0</v>
      </c>
      <c r="N14" s="46" t="s">
        <v>128</v>
      </c>
      <c r="O14" s="46"/>
      <c r="P14" s="92">
        <f>+P12*0.75</f>
        <v>0</v>
      </c>
    </row>
    <row r="15" spans="1:16" ht="15.75" thickTop="1" x14ac:dyDescent="0.2">
      <c r="I15" s="13"/>
      <c r="N15" s="46"/>
      <c r="O15" s="46"/>
      <c r="P15" s="46"/>
    </row>
    <row r="16" spans="1:16" ht="15.75" x14ac:dyDescent="0.25">
      <c r="B16" s="21" t="s">
        <v>15</v>
      </c>
      <c r="N16" s="46" t="s">
        <v>173</v>
      </c>
      <c r="O16" s="46"/>
      <c r="P16" s="92">
        <f>+'SR2 WKS '!G56</f>
        <v>0</v>
      </c>
    </row>
    <row r="17" spans="1:16" x14ac:dyDescent="0.2">
      <c r="A17" s="9">
        <v>4</v>
      </c>
      <c r="B17" s="9" t="s">
        <v>123</v>
      </c>
      <c r="F17" s="17" t="str">
        <f>(+TOC!D2-1) &amp; " (Note 2)"</f>
        <v>2022 (Note 2)</v>
      </c>
      <c r="I17" s="202">
        <f>+'SR2 WKS '!E61</f>
        <v>0</v>
      </c>
      <c r="N17" s="46" t="s">
        <v>334</v>
      </c>
      <c r="O17" s="46"/>
      <c r="P17" s="93">
        <f>+'SR2 WKS '!G60</f>
        <v>0</v>
      </c>
    </row>
    <row r="18" spans="1:16" x14ac:dyDescent="0.2">
      <c r="A18" s="9" t="s">
        <v>16</v>
      </c>
      <c r="B18" s="9" t="s">
        <v>162</v>
      </c>
      <c r="G18" s="23">
        <f>+'SR2 WKS '!G27</f>
        <v>0</v>
      </c>
      <c r="I18" s="1"/>
      <c r="N18" s="46" t="s">
        <v>106</v>
      </c>
      <c r="O18" s="46"/>
      <c r="P18" s="92">
        <f>SUM(P16:P17)</f>
        <v>0</v>
      </c>
    </row>
    <row r="19" spans="1:16" x14ac:dyDescent="0.2">
      <c r="B19" s="9" t="s">
        <v>163</v>
      </c>
      <c r="G19" s="22">
        <f>+'SR2 WKS '!G59</f>
        <v>0</v>
      </c>
      <c r="N19" s="46"/>
      <c r="O19" s="46"/>
      <c r="P19" s="92"/>
    </row>
    <row r="20" spans="1:16" x14ac:dyDescent="0.2">
      <c r="B20" s="9" t="s">
        <v>17</v>
      </c>
      <c r="G20" s="1"/>
      <c r="N20" s="46" t="s">
        <v>128</v>
      </c>
      <c r="O20" s="46"/>
      <c r="P20" s="92">
        <f>+P18*0.75</f>
        <v>0</v>
      </c>
    </row>
    <row r="21" spans="1:16" x14ac:dyDescent="0.2">
      <c r="B21" s="9" t="s">
        <v>18</v>
      </c>
      <c r="I21" s="27">
        <f>G18+G19</f>
        <v>0</v>
      </c>
      <c r="N21" s="46"/>
      <c r="O21" s="46"/>
      <c r="P21" s="94"/>
    </row>
    <row r="22" spans="1:16" x14ac:dyDescent="0.2">
      <c r="B22" s="9"/>
      <c r="I22" s="14"/>
      <c r="N22" s="46"/>
      <c r="O22" s="46"/>
      <c r="P22" s="94"/>
    </row>
    <row r="23" spans="1:16" ht="15.75" x14ac:dyDescent="0.25">
      <c r="A23" s="9" t="s">
        <v>19</v>
      </c>
      <c r="B23" s="21" t="s">
        <v>20</v>
      </c>
      <c r="I23" s="26">
        <f>I17+I21</f>
        <v>0</v>
      </c>
      <c r="N23" s="10" t="s">
        <v>175</v>
      </c>
      <c r="P23" s="95"/>
    </row>
    <row r="24" spans="1:16" x14ac:dyDescent="0.2">
      <c r="A24" s="9" t="s">
        <v>21</v>
      </c>
      <c r="B24" s="9" t="s">
        <v>22</v>
      </c>
      <c r="I24" s="1"/>
      <c r="N24" s="10" t="s">
        <v>128</v>
      </c>
      <c r="P24" s="96">
        <f>MIN(P14,P20)</f>
        <v>0</v>
      </c>
    </row>
    <row r="25" spans="1:16" x14ac:dyDescent="0.2">
      <c r="B25" s="9" t="s">
        <v>23</v>
      </c>
      <c r="I25" s="24">
        <f>IF((I14-I23)&lt;0,0,I14-I23)</f>
        <v>0</v>
      </c>
      <c r="J25" s="46"/>
    </row>
    <row r="26" spans="1:16" ht="15.75" thickBot="1" x14ac:dyDescent="0.25">
      <c r="A26" s="9" t="s">
        <v>24</v>
      </c>
      <c r="B26" s="9" t="s">
        <v>25</v>
      </c>
      <c r="I26" s="1"/>
      <c r="J26" s="46"/>
    </row>
    <row r="27" spans="1:16" ht="15.75" thickBot="1" x14ac:dyDescent="0.25">
      <c r="B27" s="9" t="s">
        <v>26</v>
      </c>
      <c r="I27" s="98">
        <v>0</v>
      </c>
      <c r="J27" s="46"/>
      <c r="K27" s="47" t="str">
        <f>IF(I27&gt;(I25*0.05),"Too High", "Within Limitations")</f>
        <v>Within Limitations</v>
      </c>
    </row>
    <row r="28" spans="1:16" ht="16.5" thickBot="1" x14ac:dyDescent="0.3">
      <c r="A28" s="9" t="s">
        <v>27</v>
      </c>
      <c r="B28" s="9" t="s">
        <v>157</v>
      </c>
      <c r="I28" s="203">
        <f>I25+I27</f>
        <v>0</v>
      </c>
      <c r="J28" s="49"/>
      <c r="K28" s="19"/>
      <c r="L28" s="19"/>
    </row>
    <row r="29" spans="1:16" ht="16.5" thickTop="1" thickBot="1" x14ac:dyDescent="0.25">
      <c r="I29" s="13"/>
      <c r="J29" s="46"/>
    </row>
    <row r="30" spans="1:16" ht="16.5" thickBot="1" x14ac:dyDescent="0.3">
      <c r="A30" s="20" t="s">
        <v>36</v>
      </c>
      <c r="B30" s="10" t="s">
        <v>147</v>
      </c>
      <c r="I30" s="29" t="e">
        <f>ROUND(I28/E6*1000,2)</f>
        <v>#DIV/0!</v>
      </c>
      <c r="J30" s="46"/>
      <c r="K30" s="201" t="e">
        <f>IF(I30&gt;(F4),"Too High", "Within Limitations")</f>
        <v>#DIV/0!</v>
      </c>
      <c r="L30" s="46"/>
      <c r="M30" s="46"/>
    </row>
    <row r="32" spans="1:16" ht="37.5" customHeight="1" x14ac:dyDescent="0.25">
      <c r="A32" s="291" t="s">
        <v>223</v>
      </c>
      <c r="B32" s="292"/>
      <c r="C32" s="292"/>
      <c r="D32" s="292"/>
      <c r="E32" s="292"/>
      <c r="F32" s="292"/>
      <c r="G32" s="292"/>
      <c r="H32" s="292"/>
      <c r="I32" s="292"/>
    </row>
    <row r="33" spans="1:10" x14ac:dyDescent="0.2">
      <c r="A33" s="9"/>
    </row>
    <row r="34" spans="1:10" ht="15" customHeight="1" x14ac:dyDescent="0.2">
      <c r="A34" s="288" t="s">
        <v>133</v>
      </c>
      <c r="B34" s="288"/>
      <c r="C34" s="288"/>
      <c r="D34" s="288"/>
      <c r="E34" s="288"/>
      <c r="F34" s="288"/>
      <c r="G34" s="288"/>
      <c r="H34" s="288"/>
      <c r="I34" s="288"/>
    </row>
    <row r="35" spans="1:10" x14ac:dyDescent="0.2">
      <c r="A35" s="288"/>
      <c r="B35" s="288"/>
      <c r="C35" s="288"/>
      <c r="D35" s="288"/>
      <c r="E35" s="288"/>
      <c r="F35" s="288"/>
      <c r="G35" s="288"/>
      <c r="H35" s="288"/>
      <c r="I35" s="288"/>
    </row>
    <row r="36" spans="1:10" x14ac:dyDescent="0.2">
      <c r="A36" s="288"/>
      <c r="B36" s="288"/>
      <c r="C36" s="288"/>
      <c r="D36" s="288"/>
      <c r="E36" s="288"/>
      <c r="F36" s="288"/>
      <c r="G36" s="288"/>
      <c r="H36" s="288"/>
      <c r="I36" s="288"/>
    </row>
    <row r="37" spans="1:10" hidden="1" x14ac:dyDescent="0.2">
      <c r="A37" s="216"/>
      <c r="B37" s="216"/>
      <c r="C37" s="216"/>
      <c r="D37" s="216"/>
      <c r="E37" s="216"/>
      <c r="F37" s="216"/>
      <c r="G37" s="216"/>
      <c r="H37" s="216"/>
      <c r="I37" s="216"/>
    </row>
    <row r="38" spans="1:10" ht="15.75" hidden="1" x14ac:dyDescent="0.25">
      <c r="A38" s="19" t="s">
        <v>132</v>
      </c>
    </row>
    <row r="39" spans="1:10" ht="15.75" hidden="1" x14ac:dyDescent="0.25">
      <c r="A39" s="19"/>
    </row>
    <row r="40" spans="1:10" ht="19.5" hidden="1" customHeight="1" x14ac:dyDescent="0.2">
      <c r="A40" s="269" t="s">
        <v>131</v>
      </c>
      <c r="B40" s="269"/>
      <c r="C40" s="269"/>
      <c r="D40" s="269"/>
      <c r="E40" s="269"/>
      <c r="F40" s="269"/>
      <c r="G40" s="269"/>
      <c r="H40" s="269"/>
      <c r="I40" s="269"/>
      <c r="J40" s="269"/>
    </row>
    <row r="41" spans="1:10" ht="19.5" hidden="1" customHeight="1" x14ac:dyDescent="0.2">
      <c r="A41" s="269"/>
      <c r="B41" s="269"/>
      <c r="C41" s="269"/>
      <c r="D41" s="269"/>
      <c r="E41" s="269"/>
      <c r="F41" s="269"/>
      <c r="G41" s="269"/>
      <c r="H41" s="269"/>
      <c r="I41" s="269"/>
      <c r="J41" s="269"/>
    </row>
    <row r="42" spans="1:10" ht="19.5" hidden="1" customHeight="1" x14ac:dyDescent="0.2">
      <c r="A42" s="269"/>
      <c r="B42" s="269"/>
      <c r="C42" s="269"/>
      <c r="D42" s="269"/>
      <c r="E42" s="269"/>
      <c r="F42" s="269"/>
      <c r="G42" s="269"/>
      <c r="H42" s="269"/>
      <c r="I42" s="269"/>
      <c r="J42" s="269"/>
    </row>
    <row r="43" spans="1:10" ht="19.5" hidden="1" customHeight="1" x14ac:dyDescent="0.2">
      <c r="A43" s="269"/>
      <c r="B43" s="269"/>
      <c r="C43" s="269"/>
      <c r="D43" s="269"/>
      <c r="E43" s="269"/>
      <c r="F43" s="269"/>
      <c r="G43" s="269"/>
      <c r="H43" s="269"/>
      <c r="I43" s="269"/>
      <c r="J43" s="269"/>
    </row>
    <row r="44" spans="1:10" ht="19.5" hidden="1" customHeight="1" x14ac:dyDescent="0.2">
      <c r="A44" s="269"/>
      <c r="B44" s="269"/>
      <c r="C44" s="269"/>
      <c r="D44" s="269"/>
      <c r="E44" s="269"/>
      <c r="F44" s="269"/>
      <c r="G44" s="269"/>
      <c r="H44" s="269"/>
      <c r="I44" s="269"/>
      <c r="J44" s="269"/>
    </row>
    <row r="45" spans="1:10" hidden="1" x14ac:dyDescent="0.2"/>
    <row r="46" spans="1:10" ht="18.75" hidden="1" customHeight="1" x14ac:dyDescent="0.2">
      <c r="A46" s="269" t="s">
        <v>129</v>
      </c>
      <c r="B46" s="269"/>
      <c r="C46" s="269"/>
      <c r="D46" s="269"/>
      <c r="E46" s="269"/>
      <c r="F46" s="269"/>
      <c r="G46" s="269"/>
      <c r="H46" s="269"/>
      <c r="I46" s="269"/>
      <c r="J46" s="269"/>
    </row>
    <row r="47" spans="1:10" ht="18.75" hidden="1" customHeight="1" x14ac:dyDescent="0.2">
      <c r="A47" s="269"/>
      <c r="B47" s="269"/>
      <c r="C47" s="269"/>
      <c r="D47" s="269"/>
      <c r="E47" s="269"/>
      <c r="F47" s="269"/>
      <c r="G47" s="269"/>
      <c r="H47" s="269"/>
      <c r="I47" s="269"/>
      <c r="J47" s="269"/>
    </row>
    <row r="48" spans="1:10" ht="18.75" hidden="1" customHeight="1" x14ac:dyDescent="0.2">
      <c r="A48" s="269"/>
      <c r="B48" s="269"/>
      <c r="C48" s="269"/>
      <c r="D48" s="269"/>
      <c r="E48" s="269"/>
      <c r="F48" s="269"/>
      <c r="G48" s="269"/>
      <c r="H48" s="269"/>
      <c r="I48" s="269"/>
      <c r="J48" s="269"/>
    </row>
    <row r="49" spans="1:10" ht="18.75" hidden="1" customHeight="1" x14ac:dyDescent="0.2">
      <c r="A49" s="269"/>
      <c r="B49" s="269"/>
      <c r="C49" s="269"/>
      <c r="D49" s="269"/>
      <c r="E49" s="269"/>
      <c r="F49" s="269"/>
      <c r="G49" s="269"/>
      <c r="H49" s="269"/>
      <c r="I49" s="269"/>
      <c r="J49" s="269"/>
    </row>
    <row r="50" spans="1:10" ht="18.75" hidden="1" customHeight="1" x14ac:dyDescent="0.2">
      <c r="A50" s="269"/>
      <c r="B50" s="269"/>
      <c r="C50" s="269"/>
      <c r="D50" s="269"/>
      <c r="E50" s="269"/>
      <c r="F50" s="269"/>
      <c r="G50" s="269"/>
      <c r="H50" s="269"/>
      <c r="I50" s="269"/>
      <c r="J50" s="269"/>
    </row>
    <row r="51" spans="1:10" ht="18.75" hidden="1" customHeight="1" x14ac:dyDescent="0.2">
      <c r="A51" s="269"/>
      <c r="B51" s="269"/>
      <c r="C51" s="269"/>
      <c r="D51" s="269"/>
      <c r="E51" s="269"/>
      <c r="F51" s="269"/>
      <c r="G51" s="269"/>
      <c r="H51" s="269"/>
      <c r="I51" s="269"/>
      <c r="J51" s="269"/>
    </row>
    <row r="52" spans="1:10" ht="21.75" hidden="1" customHeight="1" x14ac:dyDescent="0.2">
      <c r="A52" s="269"/>
      <c r="B52" s="269"/>
      <c r="C52" s="269"/>
      <c r="D52" s="269"/>
      <c r="E52" s="269"/>
      <c r="F52" s="269"/>
      <c r="G52" s="269"/>
      <c r="H52" s="269"/>
      <c r="I52" s="269"/>
      <c r="J52" s="269"/>
    </row>
    <row r="53" spans="1:10" hidden="1" x14ac:dyDescent="0.2">
      <c r="A53" s="269" t="s">
        <v>130</v>
      </c>
      <c r="B53" s="269"/>
      <c r="C53" s="269"/>
      <c r="D53" s="269"/>
      <c r="E53" s="269"/>
      <c r="F53" s="269"/>
      <c r="G53" s="269"/>
      <c r="H53" s="269"/>
      <c r="I53" s="269"/>
      <c r="J53" s="269"/>
    </row>
    <row r="54" spans="1:10" hidden="1" x14ac:dyDescent="0.2">
      <c r="A54" s="269"/>
      <c r="B54" s="269"/>
      <c r="C54" s="269"/>
      <c r="D54" s="269"/>
      <c r="E54" s="269"/>
      <c r="F54" s="269"/>
      <c r="G54" s="269"/>
      <c r="H54" s="269"/>
      <c r="I54" s="269"/>
      <c r="J54" s="269"/>
    </row>
    <row r="55" spans="1:10" hidden="1" x14ac:dyDescent="0.2">
      <c r="A55" s="269"/>
      <c r="B55" s="269"/>
      <c r="C55" s="269"/>
      <c r="D55" s="269"/>
      <c r="E55" s="269"/>
      <c r="F55" s="269"/>
      <c r="G55" s="269"/>
      <c r="H55" s="269"/>
      <c r="I55" s="269"/>
      <c r="J55" s="269"/>
    </row>
    <row r="56" spans="1:10" hidden="1" x14ac:dyDescent="0.2">
      <c r="A56" s="269"/>
      <c r="B56" s="269"/>
      <c r="C56" s="269"/>
      <c r="D56" s="269"/>
      <c r="E56" s="269"/>
      <c r="F56" s="269"/>
      <c r="G56" s="269"/>
      <c r="H56" s="269"/>
      <c r="I56" s="269"/>
      <c r="J56" s="269"/>
    </row>
    <row r="57" spans="1:10" hidden="1" x14ac:dyDescent="0.2">
      <c r="A57" s="269"/>
      <c r="B57" s="269"/>
      <c r="C57" s="269"/>
      <c r="D57" s="269"/>
      <c r="E57" s="269"/>
      <c r="F57" s="269"/>
      <c r="G57" s="269"/>
      <c r="H57" s="269"/>
      <c r="I57" s="269"/>
      <c r="J57" s="269"/>
    </row>
    <row r="58" spans="1:10" hidden="1" x14ac:dyDescent="0.2">
      <c r="A58" s="269"/>
      <c r="B58" s="269"/>
      <c r="C58" s="269"/>
      <c r="D58" s="269"/>
      <c r="E58" s="269"/>
      <c r="F58" s="269"/>
      <c r="G58" s="269"/>
      <c r="H58" s="269"/>
      <c r="I58" s="269"/>
      <c r="J58" s="269"/>
    </row>
    <row r="59" spans="1:10" hidden="1" x14ac:dyDescent="0.2">
      <c r="A59" s="269"/>
      <c r="B59" s="269"/>
      <c r="C59" s="269"/>
      <c r="D59" s="269"/>
      <c r="E59" s="269"/>
      <c r="F59" s="269"/>
      <c r="G59" s="269"/>
      <c r="H59" s="269"/>
      <c r="I59" s="269"/>
      <c r="J59" s="269"/>
    </row>
    <row r="60" spans="1:10" hidden="1" x14ac:dyDescent="0.2">
      <c r="A60" s="269"/>
      <c r="B60" s="269"/>
      <c r="C60" s="269"/>
      <c r="D60" s="269"/>
      <c r="E60" s="269"/>
      <c r="F60" s="269"/>
      <c r="G60" s="269"/>
      <c r="H60" s="269"/>
      <c r="I60" s="269"/>
      <c r="J60" s="269"/>
    </row>
    <row r="61" spans="1:10" hidden="1" x14ac:dyDescent="0.2">
      <c r="A61" s="269"/>
      <c r="B61" s="269"/>
      <c r="C61" s="269"/>
      <c r="D61" s="269"/>
      <c r="E61" s="269"/>
      <c r="F61" s="269"/>
      <c r="G61" s="269"/>
      <c r="H61" s="269"/>
      <c r="I61" s="269"/>
      <c r="J61" s="269"/>
    </row>
    <row r="62" spans="1:10" hidden="1" x14ac:dyDescent="0.2">
      <c r="A62" s="269"/>
      <c r="B62" s="269"/>
      <c r="C62" s="269"/>
      <c r="D62" s="269"/>
      <c r="E62" s="269"/>
      <c r="F62" s="269"/>
      <c r="G62" s="269"/>
      <c r="H62" s="269"/>
      <c r="I62" s="269"/>
      <c r="J62" s="269"/>
    </row>
    <row r="63" spans="1:10" hidden="1" x14ac:dyDescent="0.2">
      <c r="A63" s="269"/>
      <c r="B63" s="269"/>
      <c r="C63" s="269"/>
      <c r="D63" s="269"/>
      <c r="E63" s="269"/>
      <c r="F63" s="269"/>
      <c r="G63" s="269"/>
      <c r="H63" s="269"/>
      <c r="I63" s="269"/>
      <c r="J63" s="269"/>
    </row>
    <row r="64" spans="1:10" hidden="1" x14ac:dyDescent="0.2">
      <c r="A64" s="269"/>
      <c r="B64" s="269"/>
      <c r="C64" s="269"/>
      <c r="D64" s="269"/>
      <c r="E64" s="269"/>
      <c r="F64" s="269"/>
      <c r="G64" s="269"/>
      <c r="H64" s="269"/>
      <c r="I64" s="269"/>
      <c r="J64" s="269"/>
    </row>
    <row r="65" spans="1:10" hidden="1" x14ac:dyDescent="0.2">
      <c r="A65" s="269"/>
      <c r="B65" s="269"/>
      <c r="C65" s="269"/>
      <c r="D65" s="269"/>
      <c r="E65" s="269"/>
      <c r="F65" s="269"/>
      <c r="G65" s="269"/>
      <c r="H65" s="269"/>
      <c r="I65" s="269"/>
      <c r="J65" s="269"/>
    </row>
    <row r="66" spans="1:10" hidden="1" x14ac:dyDescent="0.2">
      <c r="A66" s="269"/>
      <c r="B66" s="269"/>
      <c r="C66" s="269"/>
      <c r="D66" s="269"/>
      <c r="E66" s="269"/>
      <c r="F66" s="269"/>
      <c r="G66" s="269"/>
      <c r="H66" s="269"/>
      <c r="I66" s="269"/>
      <c r="J66" s="269"/>
    </row>
    <row r="67" spans="1:10" hidden="1" x14ac:dyDescent="0.2"/>
  </sheetData>
  <mergeCells count="7">
    <mergeCell ref="A53:J66"/>
    <mergeCell ref="E3:F3"/>
    <mergeCell ref="N8:P8"/>
    <mergeCell ref="A32:I32"/>
    <mergeCell ref="A34:I36"/>
    <mergeCell ref="A40:J44"/>
    <mergeCell ref="A46:J52"/>
  </mergeCells>
  <conditionalFormatting sqref="K27">
    <cfRule type="containsText" dxfId="221" priority="8" operator="containsText" text="Within Limitations">
      <formula>NOT(ISERROR(SEARCH("Within Limitations",K27)))</formula>
    </cfRule>
  </conditionalFormatting>
  <conditionalFormatting sqref="K12">
    <cfRule type="containsText" dxfId="220" priority="7" operator="containsText" text="Within Limitations">
      <formula>NOT(ISERROR(SEARCH("Within Limitations",K12)))</formula>
    </cfRule>
  </conditionalFormatting>
  <conditionalFormatting sqref="K12 K27">
    <cfRule type="containsText" dxfId="219" priority="6" operator="containsText" text="Too High">
      <formula>NOT(ISERROR(SEARCH("Too High",K12)))</formula>
    </cfRule>
  </conditionalFormatting>
  <conditionalFormatting sqref="K30">
    <cfRule type="containsText" dxfId="218" priority="4" operator="containsText" text="Within Limitations">
      <formula>NOT(ISERROR(SEARCH("Within Limitations",K30)))</formula>
    </cfRule>
  </conditionalFormatting>
  <conditionalFormatting sqref="K30">
    <cfRule type="containsText" dxfId="217" priority="3" operator="containsText" text="Too High">
      <formula>NOT(ISERROR(SEARCH("Too High",K30)))</formula>
    </cfRule>
  </conditionalFormatting>
  <conditionalFormatting sqref="P14">
    <cfRule type="expression" dxfId="216" priority="1">
      <formula>"$P$14&gt;(.75*$P$12)"</formula>
    </cfRule>
  </conditionalFormatting>
  <conditionalFormatting sqref="P20">
    <cfRule type="expression" dxfId="215" priority="2">
      <formula>"$P$14&gt;(.75*$P$12)"</formula>
    </cfRule>
  </conditionalFormatting>
  <pageMargins left="0.7" right="0.7" top="0.75" bottom="0.75" header="0.3" footer="0.3"/>
  <pageSetup scale="62"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12414-E39D-4F30-B42B-E7B7D4073671}">
  <sheetPr>
    <pageSetUpPr fitToPage="1"/>
  </sheetPr>
  <dimension ref="A1:H62"/>
  <sheetViews>
    <sheetView zoomScale="85" zoomScaleNormal="85" workbookViewId="0">
      <selection activeCell="A11" sqref="A11:C62"/>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3" t="s">
        <v>124</v>
      </c>
    </row>
    <row r="2" spans="1:8" ht="15" customHeight="1" x14ac:dyDescent="0.2">
      <c r="G2" s="9"/>
    </row>
    <row r="3" spans="1:8" ht="15" customHeight="1" x14ac:dyDescent="0.2"/>
    <row r="4" spans="1:8" ht="15" customHeight="1" x14ac:dyDescent="0.25">
      <c r="A4" s="295" t="str">
        <f>+'SR 2'!E2</f>
        <v>SR Example Fund 2</v>
      </c>
      <c r="B4" s="295"/>
      <c r="C4" s="295"/>
      <c r="D4" s="295"/>
      <c r="E4" s="295"/>
      <c r="F4" s="295"/>
      <c r="G4" s="295"/>
    </row>
    <row r="5" spans="1:8" ht="15" customHeight="1" x14ac:dyDescent="0.25">
      <c r="A5" s="294" t="s">
        <v>164</v>
      </c>
      <c r="B5" s="294"/>
      <c r="C5" s="294"/>
      <c r="D5" s="294"/>
      <c r="E5" s="294"/>
      <c r="F5" s="294"/>
      <c r="G5" s="294"/>
    </row>
    <row r="6" spans="1:8" ht="15" customHeight="1" x14ac:dyDescent="0.25">
      <c r="A6" s="294" t="str">
        <f>+'SR 2'!E3</f>
        <v>Fund XXX</v>
      </c>
      <c r="B6" s="294"/>
      <c r="C6" s="294"/>
      <c r="D6" s="294"/>
      <c r="E6" s="294"/>
      <c r="F6" s="294"/>
      <c r="G6" s="294"/>
    </row>
    <row r="7" spans="1:8" ht="15" customHeight="1" x14ac:dyDescent="0.2">
      <c r="C7" s="9"/>
    </row>
    <row r="8" spans="1:8" ht="15" customHeight="1" x14ac:dyDescent="0.2"/>
    <row r="9" spans="1:8" ht="15" customHeight="1" x14ac:dyDescent="0.2">
      <c r="D9" s="2" t="s">
        <v>29</v>
      </c>
      <c r="E9" s="2" t="s">
        <v>30</v>
      </c>
      <c r="F9" s="30" t="s">
        <v>30</v>
      </c>
      <c r="G9" s="31"/>
      <c r="H9" s="32"/>
    </row>
    <row r="10" spans="1:8" ht="15" customHeight="1" x14ac:dyDescent="0.2">
      <c r="D10" s="5" t="s">
        <v>31</v>
      </c>
      <c r="E10" s="5" t="s">
        <v>31</v>
      </c>
      <c r="F10" s="33" t="s">
        <v>31</v>
      </c>
      <c r="G10" s="34"/>
      <c r="H10" s="32"/>
    </row>
    <row r="11" spans="1:8" ht="15" customHeight="1" x14ac:dyDescent="0.25">
      <c r="A11" s="259" t="s">
        <v>32</v>
      </c>
      <c r="B11" s="105"/>
      <c r="C11" s="105"/>
      <c r="D11" s="35">
        <f>+E11-1</f>
        <v>2021</v>
      </c>
      <c r="E11" s="35">
        <f>+F11-1</f>
        <v>2022</v>
      </c>
      <c r="F11" s="36">
        <f>+TOC!D2</f>
        <v>2023</v>
      </c>
      <c r="G11" s="37"/>
      <c r="H11" s="32"/>
    </row>
    <row r="12" spans="1:8" ht="21" customHeight="1" x14ac:dyDescent="0.2">
      <c r="A12" s="256" t="s">
        <v>70</v>
      </c>
      <c r="B12" s="105"/>
      <c r="C12" s="105"/>
      <c r="D12" s="140">
        <v>0</v>
      </c>
      <c r="E12" s="140">
        <v>0</v>
      </c>
      <c r="F12" s="129"/>
      <c r="G12" s="130"/>
      <c r="H12" s="62"/>
    </row>
    <row r="13" spans="1:8" ht="21" customHeight="1" x14ac:dyDescent="0.2">
      <c r="A13" s="256" t="s">
        <v>91</v>
      </c>
      <c r="B13" s="105"/>
      <c r="C13" s="105"/>
      <c r="D13" s="140">
        <v>0</v>
      </c>
      <c r="E13" s="140">
        <v>0</v>
      </c>
      <c r="F13" s="129"/>
      <c r="G13" s="127">
        <v>0</v>
      </c>
      <c r="H13" s="62"/>
    </row>
    <row r="14" spans="1:8" ht="21" customHeight="1" x14ac:dyDescent="0.2">
      <c r="A14" s="256" t="s">
        <v>71</v>
      </c>
      <c r="B14" s="105"/>
      <c r="C14" s="105"/>
      <c r="D14" s="140">
        <v>0</v>
      </c>
      <c r="E14" s="140">
        <v>0</v>
      </c>
      <c r="F14" s="129"/>
      <c r="G14" s="127">
        <v>0</v>
      </c>
      <c r="H14" s="62"/>
    </row>
    <row r="15" spans="1:8" ht="21" customHeight="1" x14ac:dyDescent="0.2">
      <c r="A15" s="256" t="s">
        <v>88</v>
      </c>
      <c r="B15" s="105"/>
      <c r="C15" s="105"/>
      <c r="D15" s="140">
        <v>0</v>
      </c>
      <c r="E15" s="140">
        <v>0</v>
      </c>
      <c r="F15" s="129"/>
      <c r="G15" s="127">
        <v>0</v>
      </c>
      <c r="H15" s="38"/>
    </row>
    <row r="16" spans="1:8" ht="20.25" customHeight="1" x14ac:dyDescent="0.2">
      <c r="A16" s="256" t="s">
        <v>92</v>
      </c>
      <c r="B16" s="105"/>
      <c r="C16" s="105"/>
      <c r="D16" s="140">
        <v>0</v>
      </c>
      <c r="E16" s="140">
        <v>0</v>
      </c>
      <c r="F16" s="129"/>
      <c r="G16" s="127">
        <v>0</v>
      </c>
      <c r="H16" s="38"/>
    </row>
    <row r="17" spans="1:8" ht="21" customHeight="1" x14ac:dyDescent="0.2">
      <c r="A17" s="256" t="s">
        <v>93</v>
      </c>
      <c r="B17" s="105"/>
      <c r="C17" s="105"/>
      <c r="D17" s="140">
        <v>0</v>
      </c>
      <c r="E17" s="140">
        <v>0</v>
      </c>
      <c r="F17" s="129"/>
      <c r="G17" s="127">
        <v>0</v>
      </c>
      <c r="H17" s="38"/>
    </row>
    <row r="18" spans="1:8" ht="20.25" customHeight="1" x14ac:dyDescent="0.2">
      <c r="A18" s="256" t="s">
        <v>73</v>
      </c>
      <c r="B18" s="105"/>
      <c r="C18" s="105"/>
      <c r="D18" s="140">
        <v>0</v>
      </c>
      <c r="E18" s="140">
        <v>0</v>
      </c>
      <c r="F18" s="129"/>
      <c r="G18" s="127">
        <v>0</v>
      </c>
      <c r="H18" s="38"/>
    </row>
    <row r="19" spans="1:8" ht="20.25" customHeight="1" x14ac:dyDescent="0.2">
      <c r="A19" s="256" t="s">
        <v>86</v>
      </c>
      <c r="B19" s="105"/>
      <c r="C19" s="105"/>
      <c r="D19" s="140">
        <v>0</v>
      </c>
      <c r="E19" s="140">
        <v>0</v>
      </c>
      <c r="F19" s="129"/>
      <c r="G19" s="127">
        <v>0</v>
      </c>
      <c r="H19" s="38"/>
    </row>
    <row r="20" spans="1:8" ht="20.25" customHeight="1" x14ac:dyDescent="0.2">
      <c r="A20" s="256" t="s">
        <v>62</v>
      </c>
      <c r="B20" s="105"/>
      <c r="C20" s="105"/>
      <c r="D20" s="140">
        <v>0</v>
      </c>
      <c r="E20" s="140">
        <v>0</v>
      </c>
      <c r="F20" s="129"/>
      <c r="G20" s="127">
        <v>0</v>
      </c>
      <c r="H20" s="38"/>
    </row>
    <row r="21" spans="1:8" ht="20.25" customHeight="1" x14ac:dyDescent="0.2">
      <c r="A21" s="256" t="s">
        <v>98</v>
      </c>
      <c r="B21" s="105"/>
      <c r="C21" s="105"/>
      <c r="D21" s="140">
        <v>0</v>
      </c>
      <c r="E21" s="140">
        <v>0</v>
      </c>
      <c r="F21" s="129"/>
      <c r="G21" s="127">
        <v>0</v>
      </c>
      <c r="H21" s="38"/>
    </row>
    <row r="22" spans="1:8" ht="21" customHeight="1" x14ac:dyDescent="0.2">
      <c r="A22" s="256"/>
      <c r="B22" s="105"/>
      <c r="C22" s="105"/>
      <c r="D22" s="140">
        <v>0</v>
      </c>
      <c r="E22" s="140">
        <v>0</v>
      </c>
      <c r="F22" s="129"/>
      <c r="G22" s="127">
        <v>0</v>
      </c>
      <c r="H22" s="38"/>
    </row>
    <row r="23" spans="1:8" ht="21" customHeight="1" x14ac:dyDescent="0.2">
      <c r="A23" s="256"/>
      <c r="B23" s="105"/>
      <c r="C23" s="105"/>
      <c r="D23" s="140">
        <v>0</v>
      </c>
      <c r="E23" s="140">
        <v>0</v>
      </c>
      <c r="F23" s="129"/>
      <c r="G23" s="127">
        <v>0</v>
      </c>
      <c r="H23" s="38"/>
    </row>
    <row r="24" spans="1:8" ht="21" customHeight="1" x14ac:dyDescent="0.2">
      <c r="A24" s="256"/>
      <c r="B24" s="105"/>
      <c r="C24" s="105"/>
      <c r="D24" s="140">
        <v>0</v>
      </c>
      <c r="E24" s="140">
        <v>0</v>
      </c>
      <c r="F24" s="129"/>
      <c r="G24" s="127">
        <v>0</v>
      </c>
      <c r="H24" s="38"/>
    </row>
    <row r="25" spans="1:8" ht="21" customHeight="1" x14ac:dyDescent="0.2">
      <c r="A25" s="256"/>
      <c r="B25" s="105"/>
      <c r="C25" s="105"/>
      <c r="D25" s="140">
        <v>0</v>
      </c>
      <c r="E25" s="140">
        <v>0</v>
      </c>
      <c r="F25" s="129"/>
      <c r="G25" s="127">
        <v>0</v>
      </c>
      <c r="H25" s="38"/>
    </row>
    <row r="26" spans="1:8" ht="20.25" customHeight="1" x14ac:dyDescent="0.2">
      <c r="A26" s="256"/>
      <c r="B26" s="105"/>
      <c r="C26" s="105"/>
      <c r="D26" s="140">
        <v>0</v>
      </c>
      <c r="E26" s="140">
        <v>0</v>
      </c>
      <c r="F26" s="129"/>
      <c r="G26" s="127">
        <v>0</v>
      </c>
      <c r="H26" s="38"/>
    </row>
    <row r="27" spans="1:8" ht="28.5" customHeight="1" x14ac:dyDescent="0.2">
      <c r="A27" s="256" t="s">
        <v>143</v>
      </c>
      <c r="B27" s="105"/>
      <c r="C27" s="105"/>
      <c r="D27" s="39">
        <f>SUM(D12:D26)</f>
        <v>0</v>
      </c>
      <c r="E27" s="39">
        <f>SUM(E12:E26)</f>
        <v>0</v>
      </c>
      <c r="F27" s="39"/>
      <c r="G27" s="26">
        <f>SUM(G13:G26)</f>
        <v>0</v>
      </c>
      <c r="H27" s="38"/>
    </row>
    <row r="28" spans="1:8" x14ac:dyDescent="0.2">
      <c r="A28" s="105"/>
      <c r="B28" s="105"/>
      <c r="C28" s="105"/>
      <c r="D28" s="1"/>
      <c r="E28" s="1"/>
      <c r="F28" s="1"/>
      <c r="G28" s="1"/>
    </row>
    <row r="29" spans="1:8" x14ac:dyDescent="0.2">
      <c r="A29" s="105"/>
      <c r="B29" s="105"/>
      <c r="C29" s="105"/>
      <c r="D29" s="2" t="s">
        <v>29</v>
      </c>
      <c r="E29" s="2" t="s">
        <v>30</v>
      </c>
      <c r="F29" s="3"/>
      <c r="G29" s="4" t="s">
        <v>47</v>
      </c>
      <c r="H29" s="32"/>
    </row>
    <row r="30" spans="1:8" ht="15.75" x14ac:dyDescent="0.25">
      <c r="A30" s="259"/>
      <c r="B30" s="105"/>
      <c r="C30" s="105"/>
      <c r="D30" s="5" t="s">
        <v>48</v>
      </c>
      <c r="E30" s="5" t="s">
        <v>48</v>
      </c>
      <c r="F30" s="6" t="s">
        <v>49</v>
      </c>
      <c r="G30" s="7" t="s">
        <v>50</v>
      </c>
      <c r="H30" s="32"/>
    </row>
    <row r="31" spans="1:8" ht="20.25" customHeight="1" x14ac:dyDescent="0.25">
      <c r="A31" s="259" t="s">
        <v>51</v>
      </c>
      <c r="B31" s="105"/>
      <c r="C31" s="105"/>
      <c r="D31" s="5">
        <f>+D11</f>
        <v>2021</v>
      </c>
      <c r="E31" s="5">
        <f>+E11</f>
        <v>2022</v>
      </c>
      <c r="F31" s="8">
        <f>+F11</f>
        <v>2023</v>
      </c>
      <c r="G31" s="7">
        <f>+F11</f>
        <v>2023</v>
      </c>
      <c r="H31" s="32"/>
    </row>
    <row r="32" spans="1:8" ht="20.25" customHeight="1" x14ac:dyDescent="0.2">
      <c r="A32" s="256" t="s">
        <v>74</v>
      </c>
      <c r="B32" s="105"/>
      <c r="C32" s="105"/>
      <c r="D32" s="127">
        <v>0</v>
      </c>
      <c r="E32" s="127">
        <v>0</v>
      </c>
      <c r="F32" s="128">
        <v>0</v>
      </c>
      <c r="G32" s="127">
        <v>0</v>
      </c>
      <c r="H32" s="32"/>
    </row>
    <row r="33" spans="1:8" ht="20.25" customHeight="1" x14ac:dyDescent="0.2">
      <c r="A33" s="256" t="s">
        <v>75</v>
      </c>
      <c r="B33" s="105"/>
      <c r="C33" s="105"/>
      <c r="D33" s="127">
        <v>0</v>
      </c>
      <c r="E33" s="127">
        <v>0</v>
      </c>
      <c r="F33" s="128">
        <v>0</v>
      </c>
      <c r="G33" s="127">
        <v>0</v>
      </c>
      <c r="H33" s="12"/>
    </row>
    <row r="34" spans="1:8" ht="20.25" customHeight="1" x14ac:dyDescent="0.2">
      <c r="A34" s="256" t="s">
        <v>96</v>
      </c>
      <c r="B34" s="105"/>
      <c r="C34" s="105"/>
      <c r="D34" s="127">
        <v>0</v>
      </c>
      <c r="E34" s="127">
        <v>0</v>
      </c>
      <c r="F34" s="128">
        <v>0</v>
      </c>
      <c r="G34" s="127">
        <v>0</v>
      </c>
      <c r="H34" s="32"/>
    </row>
    <row r="35" spans="1:8" ht="20.25" customHeight="1" x14ac:dyDescent="0.2">
      <c r="A35" s="256" t="s">
        <v>99</v>
      </c>
      <c r="B35" s="105"/>
      <c r="C35" s="105"/>
      <c r="D35" s="127">
        <v>0</v>
      </c>
      <c r="E35" s="127">
        <v>0</v>
      </c>
      <c r="F35" s="128">
        <v>0</v>
      </c>
      <c r="G35" s="127">
        <v>0</v>
      </c>
      <c r="H35" s="32"/>
    </row>
    <row r="36" spans="1:8" ht="20.25" customHeight="1" x14ac:dyDescent="0.2">
      <c r="A36" s="256" t="s">
        <v>76</v>
      </c>
      <c r="B36" s="105"/>
      <c r="C36" s="105"/>
      <c r="D36" s="127">
        <v>0</v>
      </c>
      <c r="E36" s="127">
        <v>0</v>
      </c>
      <c r="F36" s="128">
        <v>0</v>
      </c>
      <c r="G36" s="127">
        <v>0</v>
      </c>
      <c r="H36" s="32"/>
    </row>
    <row r="37" spans="1:8" ht="20.25" customHeight="1" x14ac:dyDescent="0.2">
      <c r="A37" s="256" t="s">
        <v>89</v>
      </c>
      <c r="B37" s="105"/>
      <c r="C37" s="105"/>
      <c r="D37" s="127">
        <v>0</v>
      </c>
      <c r="E37" s="127">
        <v>0</v>
      </c>
      <c r="F37" s="128">
        <v>0</v>
      </c>
      <c r="G37" s="127">
        <v>0</v>
      </c>
      <c r="H37" s="32"/>
    </row>
    <row r="38" spans="1:8" ht="20.25" customHeight="1" x14ac:dyDescent="0.2">
      <c r="A38" s="256" t="s">
        <v>90</v>
      </c>
      <c r="B38" s="105"/>
      <c r="C38" s="105"/>
      <c r="D38" s="127">
        <v>0</v>
      </c>
      <c r="E38" s="127">
        <v>0</v>
      </c>
      <c r="F38" s="128">
        <v>0</v>
      </c>
      <c r="G38" s="127">
        <v>0</v>
      </c>
      <c r="H38" s="32"/>
    </row>
    <row r="39" spans="1:8" ht="20.25" customHeight="1" x14ac:dyDescent="0.2">
      <c r="A39" s="256" t="s">
        <v>77</v>
      </c>
      <c r="B39" s="105"/>
      <c r="C39" s="105"/>
      <c r="D39" s="127">
        <v>0</v>
      </c>
      <c r="E39" s="127">
        <v>0</v>
      </c>
      <c r="F39" s="128">
        <v>0</v>
      </c>
      <c r="G39" s="127">
        <v>0</v>
      </c>
      <c r="H39" s="32"/>
    </row>
    <row r="40" spans="1:8" ht="20.25" customHeight="1" x14ac:dyDescent="0.2">
      <c r="A40" s="256" t="s">
        <v>78</v>
      </c>
      <c r="B40" s="105"/>
      <c r="C40" s="105"/>
      <c r="D40" s="127">
        <v>0</v>
      </c>
      <c r="E40" s="127">
        <v>0</v>
      </c>
      <c r="F40" s="128">
        <v>0</v>
      </c>
      <c r="G40" s="127">
        <v>0</v>
      </c>
      <c r="H40" s="32"/>
    </row>
    <row r="41" spans="1:8" ht="20.25" customHeight="1" x14ac:dyDescent="0.2">
      <c r="A41" s="256" t="s">
        <v>87</v>
      </c>
      <c r="B41" s="105"/>
      <c r="C41" s="105"/>
      <c r="D41" s="127">
        <v>0</v>
      </c>
      <c r="E41" s="127">
        <v>0</v>
      </c>
      <c r="F41" s="128">
        <v>0</v>
      </c>
      <c r="G41" s="127">
        <v>0</v>
      </c>
      <c r="H41" s="32"/>
    </row>
    <row r="42" spans="1:8" ht="20.25" customHeight="1" x14ac:dyDescent="0.2">
      <c r="A42" s="256" t="s">
        <v>79</v>
      </c>
      <c r="B42" s="105"/>
      <c r="C42" s="105"/>
      <c r="D42" s="127">
        <v>0</v>
      </c>
      <c r="E42" s="127">
        <v>0</v>
      </c>
      <c r="F42" s="128">
        <v>0</v>
      </c>
      <c r="G42" s="127">
        <v>0</v>
      </c>
      <c r="H42" s="32"/>
    </row>
    <row r="43" spans="1:8" ht="25.5" customHeight="1" x14ac:dyDescent="0.2">
      <c r="A43" s="256" t="s">
        <v>80</v>
      </c>
      <c r="B43" s="105"/>
      <c r="C43" s="105"/>
      <c r="D43" s="127">
        <v>0</v>
      </c>
      <c r="E43" s="127">
        <v>0</v>
      </c>
      <c r="F43" s="128">
        <v>0</v>
      </c>
      <c r="G43" s="127">
        <v>0</v>
      </c>
      <c r="H43" s="32"/>
    </row>
    <row r="44" spans="1:8" ht="25.5" customHeight="1" x14ac:dyDescent="0.2">
      <c r="A44" s="256" t="s">
        <v>81</v>
      </c>
      <c r="B44" s="105"/>
      <c r="C44" s="105"/>
      <c r="D44" s="127">
        <v>0</v>
      </c>
      <c r="E44" s="127">
        <v>0</v>
      </c>
      <c r="F44" s="128">
        <v>0</v>
      </c>
      <c r="G44" s="127">
        <v>0</v>
      </c>
      <c r="H44" s="32"/>
    </row>
    <row r="45" spans="1:8" ht="20.25" customHeight="1" x14ac:dyDescent="0.2">
      <c r="A45" s="256" t="s">
        <v>95</v>
      </c>
      <c r="B45" s="105"/>
      <c r="C45" s="105"/>
      <c r="D45" s="127">
        <v>0</v>
      </c>
      <c r="E45" s="127">
        <v>0</v>
      </c>
      <c r="F45" s="128">
        <v>0</v>
      </c>
      <c r="G45" s="127">
        <v>0</v>
      </c>
      <c r="H45" s="32"/>
    </row>
    <row r="46" spans="1:8" ht="21" customHeight="1" x14ac:dyDescent="0.2">
      <c r="A46" s="256" t="s">
        <v>82</v>
      </c>
      <c r="B46" s="105"/>
      <c r="C46" s="105"/>
      <c r="D46" s="127">
        <v>0</v>
      </c>
      <c r="E46" s="127">
        <v>0</v>
      </c>
      <c r="F46" s="128">
        <v>0</v>
      </c>
      <c r="G46" s="127">
        <v>0</v>
      </c>
      <c r="H46" s="32"/>
    </row>
    <row r="47" spans="1:8" ht="20.100000000000001" customHeight="1" x14ac:dyDescent="0.2">
      <c r="A47" s="256" t="s">
        <v>83</v>
      </c>
      <c r="B47" s="105"/>
      <c r="C47" s="105"/>
      <c r="D47" s="127">
        <v>0</v>
      </c>
      <c r="E47" s="127">
        <v>0</v>
      </c>
      <c r="F47" s="128">
        <v>0</v>
      </c>
      <c r="G47" s="127">
        <v>0</v>
      </c>
      <c r="H47" s="32"/>
    </row>
    <row r="48" spans="1:8" ht="20.25" customHeight="1" x14ac:dyDescent="0.2">
      <c r="A48" s="256" t="s">
        <v>84</v>
      </c>
      <c r="B48" s="105"/>
      <c r="C48" s="105"/>
      <c r="D48" s="127">
        <v>0</v>
      </c>
      <c r="E48" s="127">
        <v>0</v>
      </c>
      <c r="F48" s="128">
        <v>0</v>
      </c>
      <c r="G48" s="127">
        <v>0</v>
      </c>
      <c r="H48" s="32"/>
    </row>
    <row r="49" spans="1:8" ht="21" customHeight="1" x14ac:dyDescent="0.2">
      <c r="A49" s="256" t="s">
        <v>85</v>
      </c>
      <c r="B49" s="105"/>
      <c r="C49" s="105"/>
      <c r="D49" s="127">
        <v>0</v>
      </c>
      <c r="E49" s="127">
        <v>0</v>
      </c>
      <c r="F49" s="128">
        <v>0</v>
      </c>
      <c r="G49" s="127">
        <v>0</v>
      </c>
      <c r="H49" s="32"/>
    </row>
    <row r="50" spans="1:8" ht="21" customHeight="1" x14ac:dyDescent="0.2">
      <c r="A50" s="256" t="s">
        <v>62</v>
      </c>
      <c r="B50" s="105"/>
      <c r="C50" s="105"/>
      <c r="D50" s="127">
        <v>0</v>
      </c>
      <c r="E50" s="127">
        <v>0</v>
      </c>
      <c r="F50" s="128">
        <v>0</v>
      </c>
      <c r="G50" s="127">
        <v>0</v>
      </c>
      <c r="H50" s="32"/>
    </row>
    <row r="51" spans="1:8" ht="21" customHeight="1" x14ac:dyDescent="0.2">
      <c r="A51" s="256"/>
      <c r="B51" s="105"/>
      <c r="C51" s="105"/>
      <c r="D51" s="127">
        <v>0</v>
      </c>
      <c r="E51" s="127">
        <v>0</v>
      </c>
      <c r="F51" s="128">
        <v>0</v>
      </c>
      <c r="G51" s="127">
        <v>0</v>
      </c>
      <c r="H51" s="32"/>
    </row>
    <row r="52" spans="1:8" ht="21" customHeight="1" x14ac:dyDescent="0.2">
      <c r="A52" s="256"/>
      <c r="B52" s="105"/>
      <c r="C52" s="105"/>
      <c r="D52" s="127">
        <v>0</v>
      </c>
      <c r="E52" s="127">
        <v>0</v>
      </c>
      <c r="F52" s="128">
        <v>0</v>
      </c>
      <c r="G52" s="127">
        <v>0</v>
      </c>
      <c r="H52" s="32"/>
    </row>
    <row r="53" spans="1:8" ht="21" customHeight="1" x14ac:dyDescent="0.2">
      <c r="A53" s="256"/>
      <c r="B53" s="105"/>
      <c r="C53" s="105"/>
      <c r="D53" s="127">
        <v>0</v>
      </c>
      <c r="E53" s="127">
        <v>0</v>
      </c>
      <c r="F53" s="128">
        <v>0</v>
      </c>
      <c r="G53" s="127">
        <v>0</v>
      </c>
      <c r="H53" s="32"/>
    </row>
    <row r="54" spans="1:8" ht="21" customHeight="1" x14ac:dyDescent="0.2">
      <c r="A54" s="256"/>
      <c r="B54" s="105"/>
      <c r="C54" s="105"/>
      <c r="D54" s="127">
        <v>0</v>
      </c>
      <c r="E54" s="127">
        <v>0</v>
      </c>
      <c r="F54" s="128">
        <v>0</v>
      </c>
      <c r="G54" s="127">
        <v>0</v>
      </c>
      <c r="H54" s="32"/>
    </row>
    <row r="55" spans="1:8" ht="20.25" customHeight="1" x14ac:dyDescent="0.2">
      <c r="A55" s="256"/>
      <c r="B55" s="105"/>
      <c r="C55" s="105"/>
      <c r="D55" s="127">
        <v>0</v>
      </c>
      <c r="E55" s="127">
        <v>0</v>
      </c>
      <c r="F55" s="128">
        <v>0</v>
      </c>
      <c r="G55" s="127">
        <v>0</v>
      </c>
      <c r="H55" s="32"/>
    </row>
    <row r="56" spans="1:8" ht="20.100000000000001" customHeight="1" x14ac:dyDescent="0.25">
      <c r="A56" s="259" t="s">
        <v>151</v>
      </c>
      <c r="B56" s="105"/>
      <c r="C56" s="105"/>
      <c r="D56" s="39">
        <f>SUM(D32:D55)</f>
        <v>0</v>
      </c>
      <c r="E56" s="39">
        <f>SUM(E32:E55)</f>
        <v>0</v>
      </c>
      <c r="F56" s="39">
        <f>SUM(F32:F55)</f>
        <v>0</v>
      </c>
      <c r="G56" s="39">
        <f>SUM(G32:G55)</f>
        <v>0</v>
      </c>
      <c r="H56" s="32"/>
    </row>
    <row r="57" spans="1:8" ht="20.100000000000001" customHeight="1" x14ac:dyDescent="0.25">
      <c r="A57" s="259" t="s">
        <v>64</v>
      </c>
      <c r="B57" s="105"/>
      <c r="C57" s="105"/>
      <c r="D57" s="39">
        <f>D27-D56</f>
        <v>0</v>
      </c>
      <c r="E57" s="39">
        <f>E27-E56</f>
        <v>0</v>
      </c>
      <c r="F57" s="40">
        <f>G27-F56</f>
        <v>0</v>
      </c>
      <c r="G57" s="26">
        <f>G27-G56</f>
        <v>0</v>
      </c>
      <c r="H57" s="32"/>
    </row>
    <row r="58" spans="1:8" ht="15.75" x14ac:dyDescent="0.25">
      <c r="A58" s="259" t="s">
        <v>65</v>
      </c>
      <c r="B58" s="105"/>
      <c r="C58" s="105"/>
      <c r="D58" s="103">
        <v>0</v>
      </c>
      <c r="E58" s="39">
        <f>+D61</f>
        <v>0</v>
      </c>
      <c r="F58" s="40">
        <f>+E61</f>
        <v>0</v>
      </c>
      <c r="G58" s="26">
        <f>+E61</f>
        <v>0</v>
      </c>
      <c r="H58" s="32"/>
    </row>
    <row r="59" spans="1:8" ht="20.100000000000001" customHeight="1" x14ac:dyDescent="0.25">
      <c r="A59" s="259" t="s">
        <v>66</v>
      </c>
      <c r="B59" s="105"/>
      <c r="C59" s="105"/>
      <c r="D59" s="103">
        <v>0</v>
      </c>
      <c r="E59" s="103">
        <v>0</v>
      </c>
      <c r="F59" s="104">
        <v>0</v>
      </c>
      <c r="G59" s="97">
        <v>0</v>
      </c>
      <c r="H59" s="32"/>
    </row>
    <row r="60" spans="1:8" ht="20.100000000000001" customHeight="1" x14ac:dyDescent="0.25">
      <c r="A60" s="259" t="s">
        <v>72</v>
      </c>
      <c r="B60" s="105"/>
      <c r="C60" s="105"/>
      <c r="D60" s="103">
        <v>0</v>
      </c>
      <c r="E60" s="103">
        <v>0</v>
      </c>
      <c r="F60" s="104">
        <v>0</v>
      </c>
      <c r="G60" s="97">
        <v>0</v>
      </c>
      <c r="H60" s="32"/>
    </row>
    <row r="61" spans="1:8" ht="20.100000000000001" customHeight="1" x14ac:dyDescent="0.25">
      <c r="A61" s="259" t="s">
        <v>152</v>
      </c>
      <c r="B61" s="105"/>
      <c r="C61" s="105"/>
      <c r="D61" s="131">
        <f>D57+D58+D59-D60</f>
        <v>0</v>
      </c>
      <c r="E61" s="132">
        <f>E57+E58+E59-E60</f>
        <v>0</v>
      </c>
      <c r="F61" s="41">
        <f>F57+F58+F59-F60</f>
        <v>0</v>
      </c>
      <c r="G61" s="42">
        <f>G57+G58+G59-G60</f>
        <v>0</v>
      </c>
      <c r="H61" s="32"/>
    </row>
    <row r="62" spans="1:8" ht="20.100000000000001" customHeight="1" x14ac:dyDescent="0.2">
      <c r="A62" s="105"/>
      <c r="B62" s="105"/>
      <c r="C62" s="105"/>
      <c r="D62" s="12"/>
      <c r="E62" s="12"/>
      <c r="F62" s="1"/>
    </row>
  </sheetData>
  <mergeCells count="3">
    <mergeCell ref="A4:G4"/>
    <mergeCell ref="A5:G5"/>
    <mergeCell ref="A6:G6"/>
  </mergeCells>
  <pageMargins left="0.7" right="0.7" top="0.75" bottom="0.75" header="0.3" footer="0.3"/>
  <pageSetup scale="61"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F4AB6-0C18-4EB5-82CB-AB263D3579A3}">
  <sheetPr>
    <pageSetUpPr fitToPage="1"/>
  </sheetPr>
  <dimension ref="A1:P67"/>
  <sheetViews>
    <sheetView showGridLines="0" zoomScale="85" zoomScaleNormal="85" workbookViewId="0">
      <selection activeCell="I30" sqref="I30"/>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212" t="s">
        <v>124</v>
      </c>
    </row>
    <row r="2" spans="1:16" ht="26.25" x14ac:dyDescent="0.4">
      <c r="D2" s="43"/>
      <c r="E2" s="101" t="s">
        <v>268</v>
      </c>
      <c r="F2" s="105"/>
    </row>
    <row r="3" spans="1:16" ht="23.25" x14ac:dyDescent="0.35">
      <c r="A3" s="18"/>
      <c r="B3" s="11"/>
      <c r="C3" s="18"/>
      <c r="D3" s="18"/>
      <c r="E3" s="296" t="s">
        <v>262</v>
      </c>
      <c r="F3" s="297"/>
      <c r="G3" s="18"/>
      <c r="H3" s="18"/>
      <c r="I3" s="18"/>
    </row>
    <row r="4" spans="1:16" ht="23.25" x14ac:dyDescent="0.35">
      <c r="A4" s="18"/>
      <c r="B4" s="11"/>
      <c r="C4" s="18"/>
      <c r="D4" s="18"/>
      <c r="E4" s="106" t="s">
        <v>127</v>
      </c>
      <c r="F4" s="207">
        <v>0</v>
      </c>
      <c r="G4" s="18"/>
      <c r="H4" s="18"/>
      <c r="I4" s="18"/>
    </row>
    <row r="5" spans="1:16" ht="24" thickBot="1" x14ac:dyDescent="0.4">
      <c r="A5" s="18"/>
      <c r="B5" s="11"/>
      <c r="C5" s="18"/>
      <c r="D5" s="18"/>
      <c r="E5" s="106"/>
      <c r="F5" s="125"/>
      <c r="G5" s="18"/>
      <c r="H5" s="18"/>
      <c r="I5" s="18"/>
    </row>
    <row r="6" spans="1:16" ht="18.75" thickBot="1" x14ac:dyDescent="0.3">
      <c r="A6" s="86" t="s">
        <v>110</v>
      </c>
      <c r="B6" s="87"/>
      <c r="C6" s="87"/>
      <c r="D6" s="87"/>
      <c r="E6" s="99">
        <v>0</v>
      </c>
      <c r="F6" s="126"/>
    </row>
    <row r="8" spans="1:16" ht="15.75" x14ac:dyDescent="0.25">
      <c r="B8" s="21" t="s">
        <v>8</v>
      </c>
      <c r="N8" s="298" t="s">
        <v>105</v>
      </c>
      <c r="O8" s="298"/>
      <c r="P8" s="298"/>
    </row>
    <row r="9" spans="1:16" x14ac:dyDescent="0.2">
      <c r="A9" s="9" t="s">
        <v>9</v>
      </c>
      <c r="B9" s="9" t="s">
        <v>153</v>
      </c>
      <c r="G9" s="24">
        <f>+'SR3 WKS'!G56</f>
        <v>0</v>
      </c>
      <c r="H9" s="15"/>
      <c r="I9" s="15"/>
      <c r="N9" s="46"/>
      <c r="O9" s="46"/>
      <c r="P9" s="46"/>
    </row>
    <row r="10" spans="1:16" x14ac:dyDescent="0.2">
      <c r="B10" s="9" t="s">
        <v>161</v>
      </c>
      <c r="F10" s="28"/>
      <c r="G10" s="25">
        <f>+'SR3 WKS'!G60</f>
        <v>0</v>
      </c>
      <c r="H10" s="15"/>
      <c r="I10" s="15"/>
      <c r="N10" s="46" t="s">
        <v>117</v>
      </c>
      <c r="O10" s="46"/>
      <c r="P10" s="52">
        <f>+'SR3 WKS'!E56</f>
        <v>0</v>
      </c>
    </row>
    <row r="11" spans="1:16" ht="15.75" thickBot="1" x14ac:dyDescent="0.25">
      <c r="B11" s="9" t="s">
        <v>10</v>
      </c>
      <c r="G11" s="25"/>
      <c r="H11" s="15"/>
      <c r="I11" s="24">
        <f>G9+G10</f>
        <v>0</v>
      </c>
      <c r="N11" s="46" t="s">
        <v>335</v>
      </c>
      <c r="O11" s="46"/>
      <c r="P11" s="53">
        <f>+'SR3 WKS'!E60</f>
        <v>0</v>
      </c>
    </row>
    <row r="12" spans="1:16" ht="15.75" thickBot="1" x14ac:dyDescent="0.25">
      <c r="A12" s="9" t="s">
        <v>11</v>
      </c>
      <c r="B12" s="9" t="s">
        <v>69</v>
      </c>
      <c r="G12" s="15"/>
      <c r="H12" s="15"/>
      <c r="I12" s="97">
        <v>0</v>
      </c>
      <c r="K12" s="47" t="str">
        <f>IF(I12&gt;P24,"Too High", "Within Limitations")</f>
        <v>Within Limitations</v>
      </c>
      <c r="N12" s="46" t="s">
        <v>106</v>
      </c>
      <c r="O12" s="46"/>
      <c r="P12" s="52">
        <f>SUM(P10:P11)</f>
        <v>0</v>
      </c>
    </row>
    <row r="13" spans="1:16" x14ac:dyDescent="0.2">
      <c r="A13" s="9" t="s">
        <v>12</v>
      </c>
      <c r="B13" s="9" t="s">
        <v>13</v>
      </c>
      <c r="I13" s="1"/>
      <c r="N13" s="46"/>
      <c r="O13" s="46"/>
      <c r="P13" s="52"/>
    </row>
    <row r="14" spans="1:16" ht="15.75" thickBot="1" x14ac:dyDescent="0.25">
      <c r="B14" s="9" t="s">
        <v>14</v>
      </c>
      <c r="I14" s="204">
        <f>I11+I12</f>
        <v>0</v>
      </c>
      <c r="N14" s="46" t="s">
        <v>128</v>
      </c>
      <c r="O14" s="46"/>
      <c r="P14" s="92">
        <f>+P12*0.75</f>
        <v>0</v>
      </c>
    </row>
    <row r="15" spans="1:16" ht="15.75" thickTop="1" x14ac:dyDescent="0.2">
      <c r="I15" s="13"/>
      <c r="N15" s="46"/>
      <c r="O15" s="46"/>
      <c r="P15" s="46"/>
    </row>
    <row r="16" spans="1:16" ht="15.75" x14ac:dyDescent="0.25">
      <c r="B16" s="21" t="s">
        <v>15</v>
      </c>
      <c r="N16" s="46" t="s">
        <v>173</v>
      </c>
      <c r="O16" s="46"/>
      <c r="P16" s="92">
        <f>+'SR3 WKS'!G56</f>
        <v>0</v>
      </c>
    </row>
    <row r="17" spans="1:16" x14ac:dyDescent="0.2">
      <c r="A17" s="9">
        <v>4</v>
      </c>
      <c r="B17" s="9" t="s">
        <v>123</v>
      </c>
      <c r="F17" s="17" t="str">
        <f>(+TOC!D2-1) &amp; " (Note 2)"</f>
        <v>2022 (Note 2)</v>
      </c>
      <c r="I17" s="202">
        <f>+'SR3 WKS'!E61</f>
        <v>0</v>
      </c>
      <c r="N17" s="46" t="s">
        <v>334</v>
      </c>
      <c r="O17" s="46"/>
      <c r="P17" s="93">
        <f>+'SR3 WKS'!G60</f>
        <v>0</v>
      </c>
    </row>
    <row r="18" spans="1:16" x14ac:dyDescent="0.2">
      <c r="A18" s="9" t="s">
        <v>16</v>
      </c>
      <c r="B18" s="9" t="s">
        <v>162</v>
      </c>
      <c r="G18" s="23">
        <f>+'SR3 WKS'!G27</f>
        <v>0</v>
      </c>
      <c r="I18" s="1"/>
      <c r="N18" s="46" t="s">
        <v>106</v>
      </c>
      <c r="O18" s="46"/>
      <c r="P18" s="92">
        <f>SUM(P16:P17)</f>
        <v>0</v>
      </c>
    </row>
    <row r="19" spans="1:16" x14ac:dyDescent="0.2">
      <c r="B19" s="9" t="s">
        <v>163</v>
      </c>
      <c r="G19" s="22">
        <f>+'SR3 WKS'!G59</f>
        <v>0</v>
      </c>
      <c r="N19" s="46"/>
      <c r="O19" s="46"/>
      <c r="P19" s="92"/>
    </row>
    <row r="20" spans="1:16" x14ac:dyDescent="0.2">
      <c r="B20" s="9" t="s">
        <v>17</v>
      </c>
      <c r="G20" s="1"/>
      <c r="N20" s="46" t="s">
        <v>128</v>
      </c>
      <c r="O20" s="46"/>
      <c r="P20" s="92">
        <f>+P18*0.75</f>
        <v>0</v>
      </c>
    </row>
    <row r="21" spans="1:16" x14ac:dyDescent="0.2">
      <c r="B21" s="9" t="s">
        <v>18</v>
      </c>
      <c r="I21" s="27">
        <f>G18+G19</f>
        <v>0</v>
      </c>
      <c r="N21" s="46"/>
      <c r="O21" s="46"/>
      <c r="P21" s="94"/>
    </row>
    <row r="22" spans="1:16" x14ac:dyDescent="0.2">
      <c r="B22" s="9"/>
      <c r="I22" s="14"/>
      <c r="N22" s="46"/>
      <c r="O22" s="46"/>
      <c r="P22" s="94"/>
    </row>
    <row r="23" spans="1:16" ht="15.75" x14ac:dyDescent="0.25">
      <c r="A23" s="9" t="s">
        <v>19</v>
      </c>
      <c r="B23" s="21" t="s">
        <v>20</v>
      </c>
      <c r="I23" s="26">
        <f>I17+I21</f>
        <v>0</v>
      </c>
      <c r="N23" s="10" t="s">
        <v>175</v>
      </c>
      <c r="P23" s="95"/>
    </row>
    <row r="24" spans="1:16" x14ac:dyDescent="0.2">
      <c r="A24" s="9" t="s">
        <v>21</v>
      </c>
      <c r="B24" s="9" t="s">
        <v>22</v>
      </c>
      <c r="I24" s="1"/>
      <c r="N24" s="10" t="s">
        <v>128</v>
      </c>
      <c r="P24" s="96">
        <f>MIN(P14,P20)</f>
        <v>0</v>
      </c>
    </row>
    <row r="25" spans="1:16" x14ac:dyDescent="0.2">
      <c r="B25" s="9" t="s">
        <v>23</v>
      </c>
      <c r="I25" s="24">
        <f>IF((I14-I23)&lt;0,0,I14-I23)</f>
        <v>0</v>
      </c>
      <c r="J25" s="46"/>
    </row>
    <row r="26" spans="1:16" ht="15.75" thickBot="1" x14ac:dyDescent="0.25">
      <c r="A26" s="9" t="s">
        <v>24</v>
      </c>
      <c r="B26" s="9" t="s">
        <v>25</v>
      </c>
      <c r="I26" s="1"/>
      <c r="J26" s="46"/>
    </row>
    <row r="27" spans="1:16" ht="15.75" thickBot="1" x14ac:dyDescent="0.25">
      <c r="B27" s="9" t="s">
        <v>26</v>
      </c>
      <c r="I27" s="98">
        <v>0</v>
      </c>
      <c r="J27" s="46"/>
      <c r="K27" s="47" t="str">
        <f>IF(I27&gt;(I25*0.05),"Too High", "Within Limitations")</f>
        <v>Within Limitations</v>
      </c>
    </row>
    <row r="28" spans="1:16" ht="16.5" thickBot="1" x14ac:dyDescent="0.3">
      <c r="A28" s="9" t="s">
        <v>27</v>
      </c>
      <c r="B28" s="9" t="s">
        <v>157</v>
      </c>
      <c r="I28" s="203">
        <f>I25+I27</f>
        <v>0</v>
      </c>
      <c r="J28" s="49"/>
      <c r="K28" s="19"/>
      <c r="L28" s="19"/>
    </row>
    <row r="29" spans="1:16" ht="16.5" thickTop="1" thickBot="1" x14ac:dyDescent="0.25">
      <c r="I29" s="13"/>
      <c r="J29" s="46"/>
    </row>
    <row r="30" spans="1:16" ht="16.5" thickBot="1" x14ac:dyDescent="0.3">
      <c r="A30" s="20" t="s">
        <v>36</v>
      </c>
      <c r="B30" s="10" t="s">
        <v>147</v>
      </c>
      <c r="I30" s="29" t="e">
        <f>ROUND(I28/E6*1000,2)</f>
        <v>#DIV/0!</v>
      </c>
      <c r="J30" s="46"/>
      <c r="K30" s="201" t="e">
        <f>IF(I30&gt;(F4),"Too High", "Within Limitations")</f>
        <v>#DIV/0!</v>
      </c>
      <c r="L30" s="46"/>
      <c r="M30" s="46"/>
    </row>
    <row r="32" spans="1:16" ht="37.5" customHeight="1" x14ac:dyDescent="0.25">
      <c r="A32" s="291" t="s">
        <v>223</v>
      </c>
      <c r="B32" s="292"/>
      <c r="C32" s="292"/>
      <c r="D32" s="292"/>
      <c r="E32" s="292"/>
      <c r="F32" s="292"/>
      <c r="G32" s="292"/>
      <c r="H32" s="292"/>
      <c r="I32" s="292"/>
    </row>
    <row r="33" spans="1:10" x14ac:dyDescent="0.2">
      <c r="A33" s="9"/>
    </row>
    <row r="34" spans="1:10" ht="15" customHeight="1" x14ac:dyDescent="0.2">
      <c r="A34" s="288" t="s">
        <v>133</v>
      </c>
      <c r="B34" s="288"/>
      <c r="C34" s="288"/>
      <c r="D34" s="288"/>
      <c r="E34" s="288"/>
      <c r="F34" s="288"/>
      <c r="G34" s="288"/>
      <c r="H34" s="288"/>
      <c r="I34" s="288"/>
    </row>
    <row r="35" spans="1:10" x14ac:dyDescent="0.2">
      <c r="A35" s="288"/>
      <c r="B35" s="288"/>
      <c r="C35" s="288"/>
      <c r="D35" s="288"/>
      <c r="E35" s="288"/>
      <c r="F35" s="288"/>
      <c r="G35" s="288"/>
      <c r="H35" s="288"/>
      <c r="I35" s="288"/>
    </row>
    <row r="36" spans="1:10" x14ac:dyDescent="0.2">
      <c r="A36" s="288"/>
      <c r="B36" s="288"/>
      <c r="C36" s="288"/>
      <c r="D36" s="288"/>
      <c r="E36" s="288"/>
      <c r="F36" s="288"/>
      <c r="G36" s="288"/>
      <c r="H36" s="288"/>
      <c r="I36" s="288"/>
    </row>
    <row r="37" spans="1:10" hidden="1" x14ac:dyDescent="0.2">
      <c r="A37" s="219"/>
      <c r="B37" s="219"/>
      <c r="C37" s="219"/>
      <c r="D37" s="219"/>
      <c r="E37" s="219"/>
      <c r="F37" s="219"/>
      <c r="G37" s="219"/>
      <c r="H37" s="219"/>
      <c r="I37" s="219"/>
    </row>
    <row r="38" spans="1:10" ht="15.75" hidden="1" x14ac:dyDescent="0.25">
      <c r="A38" s="19" t="s">
        <v>132</v>
      </c>
    </row>
    <row r="39" spans="1:10" ht="15.75" hidden="1" x14ac:dyDescent="0.25">
      <c r="A39" s="19"/>
    </row>
    <row r="40" spans="1:10" ht="19.5" hidden="1" customHeight="1" x14ac:dyDescent="0.2">
      <c r="A40" s="269" t="s">
        <v>131</v>
      </c>
      <c r="B40" s="269"/>
      <c r="C40" s="269"/>
      <c r="D40" s="269"/>
      <c r="E40" s="269"/>
      <c r="F40" s="269"/>
      <c r="G40" s="269"/>
      <c r="H40" s="269"/>
      <c r="I40" s="269"/>
      <c r="J40" s="269"/>
    </row>
    <row r="41" spans="1:10" ht="19.5" hidden="1" customHeight="1" x14ac:dyDescent="0.2">
      <c r="A41" s="269"/>
      <c r="B41" s="269"/>
      <c r="C41" s="269"/>
      <c r="D41" s="269"/>
      <c r="E41" s="269"/>
      <c r="F41" s="269"/>
      <c r="G41" s="269"/>
      <c r="H41" s="269"/>
      <c r="I41" s="269"/>
      <c r="J41" s="269"/>
    </row>
    <row r="42" spans="1:10" ht="19.5" hidden="1" customHeight="1" x14ac:dyDescent="0.2">
      <c r="A42" s="269"/>
      <c r="B42" s="269"/>
      <c r="C42" s="269"/>
      <c r="D42" s="269"/>
      <c r="E42" s="269"/>
      <c r="F42" s="269"/>
      <c r="G42" s="269"/>
      <c r="H42" s="269"/>
      <c r="I42" s="269"/>
      <c r="J42" s="269"/>
    </row>
    <row r="43" spans="1:10" ht="19.5" hidden="1" customHeight="1" x14ac:dyDescent="0.2">
      <c r="A43" s="269"/>
      <c r="B43" s="269"/>
      <c r="C43" s="269"/>
      <c r="D43" s="269"/>
      <c r="E43" s="269"/>
      <c r="F43" s="269"/>
      <c r="G43" s="269"/>
      <c r="H43" s="269"/>
      <c r="I43" s="269"/>
      <c r="J43" s="269"/>
    </row>
    <row r="44" spans="1:10" ht="19.5" hidden="1" customHeight="1" x14ac:dyDescent="0.2">
      <c r="A44" s="269"/>
      <c r="B44" s="269"/>
      <c r="C44" s="269"/>
      <c r="D44" s="269"/>
      <c r="E44" s="269"/>
      <c r="F44" s="269"/>
      <c r="G44" s="269"/>
      <c r="H44" s="269"/>
      <c r="I44" s="269"/>
      <c r="J44" s="269"/>
    </row>
    <row r="45" spans="1:10" hidden="1" x14ac:dyDescent="0.2"/>
    <row r="46" spans="1:10" ht="18.75" hidden="1" customHeight="1" x14ac:dyDescent="0.2">
      <c r="A46" s="269" t="s">
        <v>129</v>
      </c>
      <c r="B46" s="269"/>
      <c r="C46" s="269"/>
      <c r="D46" s="269"/>
      <c r="E46" s="269"/>
      <c r="F46" s="269"/>
      <c r="G46" s="269"/>
      <c r="H46" s="269"/>
      <c r="I46" s="269"/>
      <c r="J46" s="269"/>
    </row>
    <row r="47" spans="1:10" ht="18.75" hidden="1" customHeight="1" x14ac:dyDescent="0.2">
      <c r="A47" s="269"/>
      <c r="B47" s="269"/>
      <c r="C47" s="269"/>
      <c r="D47" s="269"/>
      <c r="E47" s="269"/>
      <c r="F47" s="269"/>
      <c r="G47" s="269"/>
      <c r="H47" s="269"/>
      <c r="I47" s="269"/>
      <c r="J47" s="269"/>
    </row>
    <row r="48" spans="1:10" ht="18.75" hidden="1" customHeight="1" x14ac:dyDescent="0.2">
      <c r="A48" s="269"/>
      <c r="B48" s="269"/>
      <c r="C48" s="269"/>
      <c r="D48" s="269"/>
      <c r="E48" s="269"/>
      <c r="F48" s="269"/>
      <c r="G48" s="269"/>
      <c r="H48" s="269"/>
      <c r="I48" s="269"/>
      <c r="J48" s="269"/>
    </row>
    <row r="49" spans="1:10" ht="18.75" hidden="1" customHeight="1" x14ac:dyDescent="0.2">
      <c r="A49" s="269"/>
      <c r="B49" s="269"/>
      <c r="C49" s="269"/>
      <c r="D49" s="269"/>
      <c r="E49" s="269"/>
      <c r="F49" s="269"/>
      <c r="G49" s="269"/>
      <c r="H49" s="269"/>
      <c r="I49" s="269"/>
      <c r="J49" s="269"/>
    </row>
    <row r="50" spans="1:10" ht="18.75" hidden="1" customHeight="1" x14ac:dyDescent="0.2">
      <c r="A50" s="269"/>
      <c r="B50" s="269"/>
      <c r="C50" s="269"/>
      <c r="D50" s="269"/>
      <c r="E50" s="269"/>
      <c r="F50" s="269"/>
      <c r="G50" s="269"/>
      <c r="H50" s="269"/>
      <c r="I50" s="269"/>
      <c r="J50" s="269"/>
    </row>
    <row r="51" spans="1:10" ht="18.75" hidden="1" customHeight="1" x14ac:dyDescent="0.2">
      <c r="A51" s="269"/>
      <c r="B51" s="269"/>
      <c r="C51" s="269"/>
      <c r="D51" s="269"/>
      <c r="E51" s="269"/>
      <c r="F51" s="269"/>
      <c r="G51" s="269"/>
      <c r="H51" s="269"/>
      <c r="I51" s="269"/>
      <c r="J51" s="269"/>
    </row>
    <row r="52" spans="1:10" ht="21.75" hidden="1" customHeight="1" x14ac:dyDescent="0.2">
      <c r="A52" s="269"/>
      <c r="B52" s="269"/>
      <c r="C52" s="269"/>
      <c r="D52" s="269"/>
      <c r="E52" s="269"/>
      <c r="F52" s="269"/>
      <c r="G52" s="269"/>
      <c r="H52" s="269"/>
      <c r="I52" s="269"/>
      <c r="J52" s="269"/>
    </row>
    <row r="53" spans="1:10" hidden="1" x14ac:dyDescent="0.2">
      <c r="A53" s="269" t="s">
        <v>130</v>
      </c>
      <c r="B53" s="269"/>
      <c r="C53" s="269"/>
      <c r="D53" s="269"/>
      <c r="E53" s="269"/>
      <c r="F53" s="269"/>
      <c r="G53" s="269"/>
      <c r="H53" s="269"/>
      <c r="I53" s="269"/>
      <c r="J53" s="269"/>
    </row>
    <row r="54" spans="1:10" hidden="1" x14ac:dyDescent="0.2">
      <c r="A54" s="269"/>
      <c r="B54" s="269"/>
      <c r="C54" s="269"/>
      <c r="D54" s="269"/>
      <c r="E54" s="269"/>
      <c r="F54" s="269"/>
      <c r="G54" s="269"/>
      <c r="H54" s="269"/>
      <c r="I54" s="269"/>
      <c r="J54" s="269"/>
    </row>
    <row r="55" spans="1:10" hidden="1" x14ac:dyDescent="0.2">
      <c r="A55" s="269"/>
      <c r="B55" s="269"/>
      <c r="C55" s="269"/>
      <c r="D55" s="269"/>
      <c r="E55" s="269"/>
      <c r="F55" s="269"/>
      <c r="G55" s="269"/>
      <c r="H55" s="269"/>
      <c r="I55" s="269"/>
      <c r="J55" s="269"/>
    </row>
    <row r="56" spans="1:10" hidden="1" x14ac:dyDescent="0.2">
      <c r="A56" s="269"/>
      <c r="B56" s="269"/>
      <c r="C56" s="269"/>
      <c r="D56" s="269"/>
      <c r="E56" s="269"/>
      <c r="F56" s="269"/>
      <c r="G56" s="269"/>
      <c r="H56" s="269"/>
      <c r="I56" s="269"/>
      <c r="J56" s="269"/>
    </row>
    <row r="57" spans="1:10" hidden="1" x14ac:dyDescent="0.2">
      <c r="A57" s="269"/>
      <c r="B57" s="269"/>
      <c r="C57" s="269"/>
      <c r="D57" s="269"/>
      <c r="E57" s="269"/>
      <c r="F57" s="269"/>
      <c r="G57" s="269"/>
      <c r="H57" s="269"/>
      <c r="I57" s="269"/>
      <c r="J57" s="269"/>
    </row>
    <row r="58" spans="1:10" hidden="1" x14ac:dyDescent="0.2">
      <c r="A58" s="269"/>
      <c r="B58" s="269"/>
      <c r="C58" s="269"/>
      <c r="D58" s="269"/>
      <c r="E58" s="269"/>
      <c r="F58" s="269"/>
      <c r="G58" s="269"/>
      <c r="H58" s="269"/>
      <c r="I58" s="269"/>
      <c r="J58" s="269"/>
    </row>
    <row r="59" spans="1:10" hidden="1" x14ac:dyDescent="0.2">
      <c r="A59" s="269"/>
      <c r="B59" s="269"/>
      <c r="C59" s="269"/>
      <c r="D59" s="269"/>
      <c r="E59" s="269"/>
      <c r="F59" s="269"/>
      <c r="G59" s="269"/>
      <c r="H59" s="269"/>
      <c r="I59" s="269"/>
      <c r="J59" s="269"/>
    </row>
    <row r="60" spans="1:10" hidden="1" x14ac:dyDescent="0.2">
      <c r="A60" s="269"/>
      <c r="B60" s="269"/>
      <c r="C60" s="269"/>
      <c r="D60" s="269"/>
      <c r="E60" s="269"/>
      <c r="F60" s="269"/>
      <c r="G60" s="269"/>
      <c r="H60" s="269"/>
      <c r="I60" s="269"/>
      <c r="J60" s="269"/>
    </row>
    <row r="61" spans="1:10" hidden="1" x14ac:dyDescent="0.2">
      <c r="A61" s="269"/>
      <c r="B61" s="269"/>
      <c r="C61" s="269"/>
      <c r="D61" s="269"/>
      <c r="E61" s="269"/>
      <c r="F61" s="269"/>
      <c r="G61" s="269"/>
      <c r="H61" s="269"/>
      <c r="I61" s="269"/>
      <c r="J61" s="269"/>
    </row>
    <row r="62" spans="1:10" hidden="1" x14ac:dyDescent="0.2">
      <c r="A62" s="269"/>
      <c r="B62" s="269"/>
      <c r="C62" s="269"/>
      <c r="D62" s="269"/>
      <c r="E62" s="269"/>
      <c r="F62" s="269"/>
      <c r="G62" s="269"/>
      <c r="H62" s="269"/>
      <c r="I62" s="269"/>
      <c r="J62" s="269"/>
    </row>
    <row r="63" spans="1:10" hidden="1" x14ac:dyDescent="0.2">
      <c r="A63" s="269"/>
      <c r="B63" s="269"/>
      <c r="C63" s="269"/>
      <c r="D63" s="269"/>
      <c r="E63" s="269"/>
      <c r="F63" s="269"/>
      <c r="G63" s="269"/>
      <c r="H63" s="269"/>
      <c r="I63" s="269"/>
      <c r="J63" s="269"/>
    </row>
    <row r="64" spans="1:10" hidden="1" x14ac:dyDescent="0.2">
      <c r="A64" s="269"/>
      <c r="B64" s="269"/>
      <c r="C64" s="269"/>
      <c r="D64" s="269"/>
      <c r="E64" s="269"/>
      <c r="F64" s="269"/>
      <c r="G64" s="269"/>
      <c r="H64" s="269"/>
      <c r="I64" s="269"/>
      <c r="J64" s="269"/>
    </row>
    <row r="65" spans="1:10" hidden="1" x14ac:dyDescent="0.2">
      <c r="A65" s="269"/>
      <c r="B65" s="269"/>
      <c r="C65" s="269"/>
      <c r="D65" s="269"/>
      <c r="E65" s="269"/>
      <c r="F65" s="269"/>
      <c r="G65" s="269"/>
      <c r="H65" s="269"/>
      <c r="I65" s="269"/>
      <c r="J65" s="269"/>
    </row>
    <row r="66" spans="1:10" hidden="1" x14ac:dyDescent="0.2">
      <c r="A66" s="269"/>
      <c r="B66" s="269"/>
      <c r="C66" s="269"/>
      <c r="D66" s="269"/>
      <c r="E66" s="269"/>
      <c r="F66" s="269"/>
      <c r="G66" s="269"/>
      <c r="H66" s="269"/>
      <c r="I66" s="269"/>
      <c r="J66" s="269"/>
    </row>
    <row r="67" spans="1:10" hidden="1" x14ac:dyDescent="0.2"/>
  </sheetData>
  <mergeCells count="7">
    <mergeCell ref="A53:J66"/>
    <mergeCell ref="E3:F3"/>
    <mergeCell ref="N8:P8"/>
    <mergeCell ref="A32:I32"/>
    <mergeCell ref="A34:I36"/>
    <mergeCell ref="A40:J44"/>
    <mergeCell ref="A46:J52"/>
  </mergeCells>
  <conditionalFormatting sqref="K27">
    <cfRule type="containsText" dxfId="214" priority="8" operator="containsText" text="Within Limitations">
      <formula>NOT(ISERROR(SEARCH("Within Limitations",K27)))</formula>
    </cfRule>
  </conditionalFormatting>
  <conditionalFormatting sqref="K12">
    <cfRule type="containsText" dxfId="213" priority="7" operator="containsText" text="Within Limitations">
      <formula>NOT(ISERROR(SEARCH("Within Limitations",K12)))</formula>
    </cfRule>
  </conditionalFormatting>
  <conditionalFormatting sqref="K12 K27">
    <cfRule type="containsText" dxfId="212" priority="6" operator="containsText" text="Too High">
      <formula>NOT(ISERROR(SEARCH("Too High",K12)))</formula>
    </cfRule>
  </conditionalFormatting>
  <conditionalFormatting sqref="K30">
    <cfRule type="containsText" dxfId="211" priority="4" operator="containsText" text="Within Limitations">
      <formula>NOT(ISERROR(SEARCH("Within Limitations",K30)))</formula>
    </cfRule>
  </conditionalFormatting>
  <conditionalFormatting sqref="K30">
    <cfRule type="containsText" dxfId="210" priority="3" operator="containsText" text="Too High">
      <formula>NOT(ISERROR(SEARCH("Too High",K30)))</formula>
    </cfRule>
  </conditionalFormatting>
  <conditionalFormatting sqref="P14">
    <cfRule type="expression" dxfId="209" priority="1">
      <formula>"$P$14&gt;(.75*$P$12)"</formula>
    </cfRule>
  </conditionalFormatting>
  <conditionalFormatting sqref="P20">
    <cfRule type="expression" dxfId="208" priority="2">
      <formula>"$P$14&gt;(.75*$P$12)"</formula>
    </cfRule>
  </conditionalFormatting>
  <pageMargins left="0.7" right="0.7" top="0.75" bottom="0.75" header="0.3" footer="0.3"/>
  <pageSetup scale="62"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F734F-450F-4B9A-B783-01694C591FC0}">
  <sheetPr>
    <pageSetUpPr fitToPage="1"/>
  </sheetPr>
  <dimension ref="A1:H62"/>
  <sheetViews>
    <sheetView zoomScale="85" zoomScaleNormal="85" workbookViewId="0">
      <selection activeCell="A11" sqref="A11:C62"/>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3" t="s">
        <v>124</v>
      </c>
    </row>
    <row r="2" spans="1:8" ht="15" customHeight="1" x14ac:dyDescent="0.2">
      <c r="G2" s="9"/>
    </row>
    <row r="3" spans="1:8" ht="15" customHeight="1" x14ac:dyDescent="0.2"/>
    <row r="4" spans="1:8" ht="15" customHeight="1" x14ac:dyDescent="0.25">
      <c r="A4" s="295" t="str">
        <f>+'SR 3'!E2</f>
        <v>SR Example Fund 3</v>
      </c>
      <c r="B4" s="295"/>
      <c r="C4" s="295"/>
      <c r="D4" s="295"/>
      <c r="E4" s="295"/>
      <c r="F4" s="295"/>
      <c r="G4" s="295"/>
    </row>
    <row r="5" spans="1:8" ht="15" customHeight="1" x14ac:dyDescent="0.25">
      <c r="A5" s="294" t="s">
        <v>164</v>
      </c>
      <c r="B5" s="294"/>
      <c r="C5" s="294"/>
      <c r="D5" s="294"/>
      <c r="E5" s="294"/>
      <c r="F5" s="294"/>
      <c r="G5" s="294"/>
    </row>
    <row r="6" spans="1:8" ht="15" customHeight="1" x14ac:dyDescent="0.25">
      <c r="A6" s="294" t="str">
        <f>+'SR 3'!E3</f>
        <v>Fund XXX</v>
      </c>
      <c r="B6" s="294"/>
      <c r="C6" s="294"/>
      <c r="D6" s="294"/>
      <c r="E6" s="294"/>
      <c r="F6" s="294"/>
      <c r="G6" s="294"/>
    </row>
    <row r="7" spans="1:8" ht="15" customHeight="1" x14ac:dyDescent="0.2">
      <c r="C7" s="9"/>
    </row>
    <row r="8" spans="1:8" ht="15" customHeight="1" x14ac:dyDescent="0.2"/>
    <row r="9" spans="1:8" ht="15" customHeight="1" x14ac:dyDescent="0.2">
      <c r="D9" s="2" t="s">
        <v>29</v>
      </c>
      <c r="E9" s="2" t="s">
        <v>30</v>
      </c>
      <c r="F9" s="30" t="s">
        <v>30</v>
      </c>
      <c r="G9" s="31"/>
      <c r="H9" s="32"/>
    </row>
    <row r="10" spans="1:8" ht="15" customHeight="1" x14ac:dyDescent="0.2">
      <c r="D10" s="5" t="s">
        <v>31</v>
      </c>
      <c r="E10" s="5" t="s">
        <v>31</v>
      </c>
      <c r="F10" s="33" t="s">
        <v>31</v>
      </c>
      <c r="G10" s="34"/>
      <c r="H10" s="32"/>
    </row>
    <row r="11" spans="1:8" ht="15" customHeight="1" x14ac:dyDescent="0.25">
      <c r="A11" s="259" t="s">
        <v>32</v>
      </c>
      <c r="B11" s="105"/>
      <c r="C11" s="105"/>
      <c r="D11" s="35">
        <f>+E11-1</f>
        <v>2021</v>
      </c>
      <c r="E11" s="35">
        <f>+F11-1</f>
        <v>2022</v>
      </c>
      <c r="F11" s="36">
        <f>+TOC!D2</f>
        <v>2023</v>
      </c>
      <c r="G11" s="37"/>
      <c r="H11" s="32"/>
    </row>
    <row r="12" spans="1:8" ht="21" customHeight="1" x14ac:dyDescent="0.2">
      <c r="A12" s="256" t="s">
        <v>70</v>
      </c>
      <c r="B12" s="105"/>
      <c r="C12" s="105"/>
      <c r="D12" s="140">
        <v>0</v>
      </c>
      <c r="E12" s="140">
        <v>0</v>
      </c>
      <c r="F12" s="129"/>
      <c r="G12" s="130"/>
      <c r="H12" s="62"/>
    </row>
    <row r="13" spans="1:8" ht="21" customHeight="1" x14ac:dyDescent="0.2">
      <c r="A13" s="256" t="s">
        <v>91</v>
      </c>
      <c r="B13" s="105"/>
      <c r="C13" s="105"/>
      <c r="D13" s="140">
        <v>0</v>
      </c>
      <c r="E13" s="140">
        <v>0</v>
      </c>
      <c r="F13" s="129"/>
      <c r="G13" s="127">
        <v>0</v>
      </c>
      <c r="H13" s="62"/>
    </row>
    <row r="14" spans="1:8" ht="21" customHeight="1" x14ac:dyDescent="0.2">
      <c r="A14" s="256" t="s">
        <v>71</v>
      </c>
      <c r="B14" s="105"/>
      <c r="C14" s="105"/>
      <c r="D14" s="140">
        <v>0</v>
      </c>
      <c r="E14" s="140">
        <v>0</v>
      </c>
      <c r="F14" s="129"/>
      <c r="G14" s="127">
        <v>0</v>
      </c>
      <c r="H14" s="62"/>
    </row>
    <row r="15" spans="1:8" ht="21" customHeight="1" x14ac:dyDescent="0.2">
      <c r="A15" s="256" t="s">
        <v>88</v>
      </c>
      <c r="B15" s="105"/>
      <c r="C15" s="105"/>
      <c r="D15" s="140">
        <v>0</v>
      </c>
      <c r="E15" s="140">
        <v>0</v>
      </c>
      <c r="F15" s="129"/>
      <c r="G15" s="127">
        <v>0</v>
      </c>
      <c r="H15" s="38"/>
    </row>
    <row r="16" spans="1:8" ht="20.25" customHeight="1" x14ac:dyDescent="0.2">
      <c r="A16" s="256" t="s">
        <v>92</v>
      </c>
      <c r="B16" s="105"/>
      <c r="C16" s="105"/>
      <c r="D16" s="140">
        <v>0</v>
      </c>
      <c r="E16" s="140">
        <v>0</v>
      </c>
      <c r="F16" s="129"/>
      <c r="G16" s="127">
        <v>0</v>
      </c>
      <c r="H16" s="38"/>
    </row>
    <row r="17" spans="1:8" ht="21" customHeight="1" x14ac:dyDescent="0.2">
      <c r="A17" s="256" t="s">
        <v>93</v>
      </c>
      <c r="B17" s="105"/>
      <c r="C17" s="105"/>
      <c r="D17" s="140">
        <v>0</v>
      </c>
      <c r="E17" s="140">
        <v>0</v>
      </c>
      <c r="F17" s="129"/>
      <c r="G17" s="127">
        <v>0</v>
      </c>
      <c r="H17" s="38"/>
    </row>
    <row r="18" spans="1:8" ht="20.25" customHeight="1" x14ac:dyDescent="0.2">
      <c r="A18" s="256" t="s">
        <v>73</v>
      </c>
      <c r="B18" s="105"/>
      <c r="C18" s="105"/>
      <c r="D18" s="140">
        <v>0</v>
      </c>
      <c r="E18" s="140">
        <v>0</v>
      </c>
      <c r="F18" s="129"/>
      <c r="G18" s="127">
        <v>0</v>
      </c>
      <c r="H18" s="38"/>
    </row>
    <row r="19" spans="1:8" ht="20.25" customHeight="1" x14ac:dyDescent="0.2">
      <c r="A19" s="256" t="s">
        <v>86</v>
      </c>
      <c r="B19" s="105"/>
      <c r="C19" s="105"/>
      <c r="D19" s="140">
        <v>0</v>
      </c>
      <c r="E19" s="140">
        <v>0</v>
      </c>
      <c r="F19" s="129"/>
      <c r="G19" s="127">
        <v>0</v>
      </c>
      <c r="H19" s="38"/>
    </row>
    <row r="20" spans="1:8" ht="20.25" customHeight="1" x14ac:dyDescent="0.2">
      <c r="A20" s="256" t="s">
        <v>62</v>
      </c>
      <c r="B20" s="105"/>
      <c r="C20" s="105"/>
      <c r="D20" s="140">
        <v>0</v>
      </c>
      <c r="E20" s="140">
        <v>0</v>
      </c>
      <c r="F20" s="129"/>
      <c r="G20" s="127">
        <v>0</v>
      </c>
      <c r="H20" s="38"/>
    </row>
    <row r="21" spans="1:8" ht="20.25" customHeight="1" x14ac:dyDescent="0.2">
      <c r="A21" s="256" t="s">
        <v>98</v>
      </c>
      <c r="B21" s="105"/>
      <c r="C21" s="105"/>
      <c r="D21" s="140">
        <v>0</v>
      </c>
      <c r="E21" s="140">
        <v>0</v>
      </c>
      <c r="F21" s="129"/>
      <c r="G21" s="127">
        <v>0</v>
      </c>
      <c r="H21" s="38"/>
    </row>
    <row r="22" spans="1:8" ht="21" customHeight="1" x14ac:dyDescent="0.2">
      <c r="A22" s="256"/>
      <c r="B22" s="105"/>
      <c r="C22" s="105"/>
      <c r="D22" s="140">
        <v>0</v>
      </c>
      <c r="E22" s="140">
        <v>0</v>
      </c>
      <c r="F22" s="129"/>
      <c r="G22" s="127">
        <v>0</v>
      </c>
      <c r="H22" s="38"/>
    </row>
    <row r="23" spans="1:8" ht="21" customHeight="1" x14ac:dyDescent="0.2">
      <c r="A23" s="256"/>
      <c r="B23" s="105"/>
      <c r="C23" s="105"/>
      <c r="D23" s="140">
        <v>0</v>
      </c>
      <c r="E23" s="140">
        <v>0</v>
      </c>
      <c r="F23" s="129"/>
      <c r="G23" s="127">
        <v>0</v>
      </c>
      <c r="H23" s="38"/>
    </row>
    <row r="24" spans="1:8" ht="21" customHeight="1" x14ac:dyDescent="0.2">
      <c r="A24" s="256"/>
      <c r="B24" s="105"/>
      <c r="C24" s="105"/>
      <c r="D24" s="140">
        <v>0</v>
      </c>
      <c r="E24" s="140">
        <v>0</v>
      </c>
      <c r="F24" s="129"/>
      <c r="G24" s="127">
        <v>0</v>
      </c>
      <c r="H24" s="38"/>
    </row>
    <row r="25" spans="1:8" ht="21" customHeight="1" x14ac:dyDescent="0.2">
      <c r="A25" s="256"/>
      <c r="B25" s="105"/>
      <c r="C25" s="105"/>
      <c r="D25" s="140">
        <v>0</v>
      </c>
      <c r="E25" s="140">
        <v>0</v>
      </c>
      <c r="F25" s="129"/>
      <c r="G25" s="127">
        <v>0</v>
      </c>
      <c r="H25" s="38"/>
    </row>
    <row r="26" spans="1:8" ht="20.25" customHeight="1" x14ac:dyDescent="0.2">
      <c r="A26" s="256"/>
      <c r="B26" s="105"/>
      <c r="C26" s="105"/>
      <c r="D26" s="140">
        <v>0</v>
      </c>
      <c r="E26" s="140">
        <v>0</v>
      </c>
      <c r="F26" s="129"/>
      <c r="G26" s="127">
        <v>0</v>
      </c>
      <c r="H26" s="38"/>
    </row>
    <row r="27" spans="1:8" ht="28.5" customHeight="1" x14ac:dyDescent="0.2">
      <c r="A27" s="256" t="s">
        <v>143</v>
      </c>
      <c r="B27" s="105"/>
      <c r="C27" s="105"/>
      <c r="D27" s="39">
        <f>SUM(D12:D26)</f>
        <v>0</v>
      </c>
      <c r="E27" s="39">
        <f>SUM(E12:E26)</f>
        <v>0</v>
      </c>
      <c r="F27" s="39"/>
      <c r="G27" s="26">
        <f>SUM(G13:G26)</f>
        <v>0</v>
      </c>
      <c r="H27" s="38"/>
    </row>
    <row r="28" spans="1:8" x14ac:dyDescent="0.2">
      <c r="A28" s="105"/>
      <c r="B28" s="105"/>
      <c r="C28" s="105"/>
      <c r="D28" s="1"/>
      <c r="E28" s="1"/>
      <c r="F28" s="1"/>
      <c r="G28" s="1"/>
    </row>
    <row r="29" spans="1:8" x14ac:dyDescent="0.2">
      <c r="A29" s="105"/>
      <c r="B29" s="105"/>
      <c r="C29" s="105"/>
      <c r="D29" s="2" t="s">
        <v>29</v>
      </c>
      <c r="E29" s="2" t="s">
        <v>30</v>
      </c>
      <c r="F29" s="3"/>
      <c r="G29" s="4" t="s">
        <v>47</v>
      </c>
      <c r="H29" s="32"/>
    </row>
    <row r="30" spans="1:8" ht="15.75" x14ac:dyDescent="0.25">
      <c r="A30" s="259"/>
      <c r="B30" s="105"/>
      <c r="C30" s="105"/>
      <c r="D30" s="5" t="s">
        <v>48</v>
      </c>
      <c r="E30" s="5" t="s">
        <v>48</v>
      </c>
      <c r="F30" s="6" t="s">
        <v>49</v>
      </c>
      <c r="G30" s="7" t="s">
        <v>50</v>
      </c>
      <c r="H30" s="32"/>
    </row>
    <row r="31" spans="1:8" ht="20.25" customHeight="1" x14ac:dyDescent="0.25">
      <c r="A31" s="259" t="s">
        <v>51</v>
      </c>
      <c r="B31" s="105"/>
      <c r="C31" s="105"/>
      <c r="D31" s="5">
        <f>+D11</f>
        <v>2021</v>
      </c>
      <c r="E31" s="5">
        <f>+E11</f>
        <v>2022</v>
      </c>
      <c r="F31" s="8">
        <f>+F11</f>
        <v>2023</v>
      </c>
      <c r="G31" s="7">
        <f>+F11</f>
        <v>2023</v>
      </c>
      <c r="H31" s="32"/>
    </row>
    <row r="32" spans="1:8" ht="20.25" customHeight="1" x14ac:dyDescent="0.2">
      <c r="A32" s="256" t="s">
        <v>74</v>
      </c>
      <c r="B32" s="105"/>
      <c r="C32" s="105"/>
      <c r="D32" s="127">
        <v>0</v>
      </c>
      <c r="E32" s="127">
        <v>0</v>
      </c>
      <c r="F32" s="128">
        <v>0</v>
      </c>
      <c r="G32" s="127">
        <v>0</v>
      </c>
      <c r="H32" s="32"/>
    </row>
    <row r="33" spans="1:8" ht="20.25" customHeight="1" x14ac:dyDescent="0.2">
      <c r="A33" s="256" t="s">
        <v>75</v>
      </c>
      <c r="B33" s="105"/>
      <c r="C33" s="105"/>
      <c r="D33" s="127">
        <v>0</v>
      </c>
      <c r="E33" s="127">
        <v>0</v>
      </c>
      <c r="F33" s="128">
        <v>0</v>
      </c>
      <c r="G33" s="127">
        <v>0</v>
      </c>
      <c r="H33" s="12"/>
    </row>
    <row r="34" spans="1:8" ht="20.25" customHeight="1" x14ac:dyDescent="0.2">
      <c r="A34" s="256" t="s">
        <v>96</v>
      </c>
      <c r="B34" s="105"/>
      <c r="C34" s="105"/>
      <c r="D34" s="127">
        <v>0</v>
      </c>
      <c r="E34" s="127">
        <v>0</v>
      </c>
      <c r="F34" s="128">
        <v>0</v>
      </c>
      <c r="G34" s="127">
        <v>0</v>
      </c>
      <c r="H34" s="32"/>
    </row>
    <row r="35" spans="1:8" ht="20.25" customHeight="1" x14ac:dyDescent="0.2">
      <c r="A35" s="256" t="s">
        <v>99</v>
      </c>
      <c r="B35" s="105"/>
      <c r="C35" s="105"/>
      <c r="D35" s="127">
        <v>0</v>
      </c>
      <c r="E35" s="127">
        <v>0</v>
      </c>
      <c r="F35" s="128">
        <v>0</v>
      </c>
      <c r="G35" s="127">
        <v>0</v>
      </c>
      <c r="H35" s="32"/>
    </row>
    <row r="36" spans="1:8" ht="20.25" customHeight="1" x14ac:dyDescent="0.2">
      <c r="A36" s="256" t="s">
        <v>76</v>
      </c>
      <c r="B36" s="105"/>
      <c r="C36" s="105"/>
      <c r="D36" s="127">
        <v>0</v>
      </c>
      <c r="E36" s="127">
        <v>0</v>
      </c>
      <c r="F36" s="128">
        <v>0</v>
      </c>
      <c r="G36" s="127">
        <v>0</v>
      </c>
      <c r="H36" s="32"/>
    </row>
    <row r="37" spans="1:8" ht="20.25" customHeight="1" x14ac:dyDescent="0.2">
      <c r="A37" s="256" t="s">
        <v>89</v>
      </c>
      <c r="B37" s="105"/>
      <c r="C37" s="105"/>
      <c r="D37" s="127">
        <v>0</v>
      </c>
      <c r="E37" s="127">
        <v>0</v>
      </c>
      <c r="F37" s="128">
        <v>0</v>
      </c>
      <c r="G37" s="127">
        <v>0</v>
      </c>
      <c r="H37" s="32"/>
    </row>
    <row r="38" spans="1:8" ht="20.25" customHeight="1" x14ac:dyDescent="0.2">
      <c r="A38" s="256" t="s">
        <v>90</v>
      </c>
      <c r="B38" s="105"/>
      <c r="C38" s="105"/>
      <c r="D38" s="127">
        <v>0</v>
      </c>
      <c r="E38" s="127">
        <v>0</v>
      </c>
      <c r="F38" s="128">
        <v>0</v>
      </c>
      <c r="G38" s="127">
        <v>0</v>
      </c>
      <c r="H38" s="32"/>
    </row>
    <row r="39" spans="1:8" ht="20.25" customHeight="1" x14ac:dyDescent="0.2">
      <c r="A39" s="256" t="s">
        <v>77</v>
      </c>
      <c r="B39" s="105"/>
      <c r="C39" s="105"/>
      <c r="D39" s="127">
        <v>0</v>
      </c>
      <c r="E39" s="127">
        <v>0</v>
      </c>
      <c r="F39" s="128">
        <v>0</v>
      </c>
      <c r="G39" s="127">
        <v>0</v>
      </c>
      <c r="H39" s="32"/>
    </row>
    <row r="40" spans="1:8" ht="20.25" customHeight="1" x14ac:dyDescent="0.2">
      <c r="A40" s="256" t="s">
        <v>78</v>
      </c>
      <c r="B40" s="105"/>
      <c r="C40" s="105"/>
      <c r="D40" s="127">
        <v>0</v>
      </c>
      <c r="E40" s="127">
        <v>0</v>
      </c>
      <c r="F40" s="128">
        <v>0</v>
      </c>
      <c r="G40" s="127">
        <v>0</v>
      </c>
      <c r="H40" s="32"/>
    </row>
    <row r="41" spans="1:8" ht="20.25" customHeight="1" x14ac:dyDescent="0.2">
      <c r="A41" s="256" t="s">
        <v>87</v>
      </c>
      <c r="B41" s="105"/>
      <c r="C41" s="105"/>
      <c r="D41" s="127">
        <v>0</v>
      </c>
      <c r="E41" s="127">
        <v>0</v>
      </c>
      <c r="F41" s="128">
        <v>0</v>
      </c>
      <c r="G41" s="127">
        <v>0</v>
      </c>
      <c r="H41" s="32"/>
    </row>
    <row r="42" spans="1:8" ht="20.25" customHeight="1" x14ac:dyDescent="0.2">
      <c r="A42" s="256" t="s">
        <v>79</v>
      </c>
      <c r="B42" s="105"/>
      <c r="C42" s="105"/>
      <c r="D42" s="127">
        <v>0</v>
      </c>
      <c r="E42" s="127">
        <v>0</v>
      </c>
      <c r="F42" s="128">
        <v>0</v>
      </c>
      <c r="G42" s="127">
        <v>0</v>
      </c>
      <c r="H42" s="32"/>
    </row>
    <row r="43" spans="1:8" ht="25.5" customHeight="1" x14ac:dyDescent="0.2">
      <c r="A43" s="256" t="s">
        <v>80</v>
      </c>
      <c r="B43" s="105"/>
      <c r="C43" s="105"/>
      <c r="D43" s="127">
        <v>0</v>
      </c>
      <c r="E43" s="127">
        <v>0</v>
      </c>
      <c r="F43" s="128">
        <v>0</v>
      </c>
      <c r="G43" s="127">
        <v>0</v>
      </c>
      <c r="H43" s="32"/>
    </row>
    <row r="44" spans="1:8" ht="25.5" customHeight="1" x14ac:dyDescent="0.2">
      <c r="A44" s="256" t="s">
        <v>81</v>
      </c>
      <c r="B44" s="105"/>
      <c r="C44" s="105"/>
      <c r="D44" s="127">
        <v>0</v>
      </c>
      <c r="E44" s="127">
        <v>0</v>
      </c>
      <c r="F44" s="128">
        <v>0</v>
      </c>
      <c r="G44" s="127">
        <v>0</v>
      </c>
      <c r="H44" s="32"/>
    </row>
    <row r="45" spans="1:8" ht="20.25" customHeight="1" x14ac:dyDescent="0.2">
      <c r="A45" s="256" t="s">
        <v>95</v>
      </c>
      <c r="B45" s="105"/>
      <c r="C45" s="105"/>
      <c r="D45" s="127">
        <v>0</v>
      </c>
      <c r="E45" s="127">
        <v>0</v>
      </c>
      <c r="F45" s="128">
        <v>0</v>
      </c>
      <c r="G45" s="127">
        <v>0</v>
      </c>
      <c r="H45" s="32"/>
    </row>
    <row r="46" spans="1:8" ht="21" customHeight="1" x14ac:dyDescent="0.2">
      <c r="A46" s="256" t="s">
        <v>82</v>
      </c>
      <c r="B46" s="105"/>
      <c r="C46" s="105"/>
      <c r="D46" s="127">
        <v>0</v>
      </c>
      <c r="E46" s="127">
        <v>0</v>
      </c>
      <c r="F46" s="128">
        <v>0</v>
      </c>
      <c r="G46" s="127">
        <v>0</v>
      </c>
      <c r="H46" s="32"/>
    </row>
    <row r="47" spans="1:8" ht="20.100000000000001" customHeight="1" x14ac:dyDescent="0.2">
      <c r="A47" s="256" t="s">
        <v>83</v>
      </c>
      <c r="B47" s="105"/>
      <c r="C47" s="105"/>
      <c r="D47" s="127">
        <v>0</v>
      </c>
      <c r="E47" s="127">
        <v>0</v>
      </c>
      <c r="F47" s="128">
        <v>0</v>
      </c>
      <c r="G47" s="127">
        <v>0</v>
      </c>
      <c r="H47" s="32"/>
    </row>
    <row r="48" spans="1:8" ht="20.25" customHeight="1" x14ac:dyDescent="0.2">
      <c r="A48" s="256" t="s">
        <v>84</v>
      </c>
      <c r="B48" s="105"/>
      <c r="C48" s="105"/>
      <c r="D48" s="127">
        <v>0</v>
      </c>
      <c r="E48" s="127">
        <v>0</v>
      </c>
      <c r="F48" s="128">
        <v>0</v>
      </c>
      <c r="G48" s="127">
        <v>0</v>
      </c>
      <c r="H48" s="32"/>
    </row>
    <row r="49" spans="1:8" ht="21" customHeight="1" x14ac:dyDescent="0.2">
      <c r="A49" s="256" t="s">
        <v>85</v>
      </c>
      <c r="B49" s="105"/>
      <c r="C49" s="105"/>
      <c r="D49" s="127">
        <v>0</v>
      </c>
      <c r="E49" s="127">
        <v>0</v>
      </c>
      <c r="F49" s="128">
        <v>0</v>
      </c>
      <c r="G49" s="127">
        <v>0</v>
      </c>
      <c r="H49" s="32"/>
    </row>
    <row r="50" spans="1:8" ht="21" customHeight="1" x14ac:dyDescent="0.2">
      <c r="A50" s="256" t="s">
        <v>62</v>
      </c>
      <c r="B50" s="105"/>
      <c r="C50" s="105"/>
      <c r="D50" s="127">
        <v>0</v>
      </c>
      <c r="E50" s="127">
        <v>0</v>
      </c>
      <c r="F50" s="128">
        <v>0</v>
      </c>
      <c r="G50" s="127">
        <v>0</v>
      </c>
      <c r="H50" s="32"/>
    </row>
    <row r="51" spans="1:8" ht="21" customHeight="1" x14ac:dyDescent="0.2">
      <c r="A51" s="256"/>
      <c r="B51" s="105"/>
      <c r="C51" s="105"/>
      <c r="D51" s="127">
        <v>0</v>
      </c>
      <c r="E51" s="127">
        <v>0</v>
      </c>
      <c r="F51" s="128">
        <v>0</v>
      </c>
      <c r="G51" s="127">
        <v>0</v>
      </c>
      <c r="H51" s="32"/>
    </row>
    <row r="52" spans="1:8" ht="21" customHeight="1" x14ac:dyDescent="0.2">
      <c r="A52" s="256"/>
      <c r="B52" s="105"/>
      <c r="C52" s="105"/>
      <c r="D52" s="127">
        <v>0</v>
      </c>
      <c r="E52" s="127">
        <v>0</v>
      </c>
      <c r="F52" s="128">
        <v>0</v>
      </c>
      <c r="G52" s="127">
        <v>0</v>
      </c>
      <c r="H52" s="32"/>
    </row>
    <row r="53" spans="1:8" ht="21" customHeight="1" x14ac:dyDescent="0.2">
      <c r="A53" s="256"/>
      <c r="B53" s="105"/>
      <c r="C53" s="105"/>
      <c r="D53" s="127">
        <v>0</v>
      </c>
      <c r="E53" s="127">
        <v>0</v>
      </c>
      <c r="F53" s="128">
        <v>0</v>
      </c>
      <c r="G53" s="127">
        <v>0</v>
      </c>
      <c r="H53" s="32"/>
    </row>
    <row r="54" spans="1:8" ht="21" customHeight="1" x14ac:dyDescent="0.2">
      <c r="A54" s="256"/>
      <c r="B54" s="105"/>
      <c r="C54" s="105"/>
      <c r="D54" s="127">
        <v>0</v>
      </c>
      <c r="E54" s="127">
        <v>0</v>
      </c>
      <c r="F54" s="128">
        <v>0</v>
      </c>
      <c r="G54" s="127">
        <v>0</v>
      </c>
      <c r="H54" s="32"/>
    </row>
    <row r="55" spans="1:8" ht="20.25" customHeight="1" x14ac:dyDescent="0.2">
      <c r="A55" s="256"/>
      <c r="B55" s="105"/>
      <c r="C55" s="105"/>
      <c r="D55" s="127">
        <v>0</v>
      </c>
      <c r="E55" s="127">
        <v>0</v>
      </c>
      <c r="F55" s="128">
        <v>0</v>
      </c>
      <c r="G55" s="127">
        <v>0</v>
      </c>
      <c r="H55" s="32"/>
    </row>
    <row r="56" spans="1:8" ht="20.100000000000001" customHeight="1" x14ac:dyDescent="0.25">
      <c r="A56" s="259" t="s">
        <v>151</v>
      </c>
      <c r="B56" s="105"/>
      <c r="C56" s="105"/>
      <c r="D56" s="39">
        <f>SUM(D32:D55)</f>
        <v>0</v>
      </c>
      <c r="E56" s="39">
        <f>SUM(E32:E55)</f>
        <v>0</v>
      </c>
      <c r="F56" s="39">
        <f>SUM(F32:F55)</f>
        <v>0</v>
      </c>
      <c r="G56" s="39">
        <f>SUM(G32:G55)</f>
        <v>0</v>
      </c>
      <c r="H56" s="32"/>
    </row>
    <row r="57" spans="1:8" ht="20.100000000000001" customHeight="1" x14ac:dyDescent="0.25">
      <c r="A57" s="259" t="s">
        <v>64</v>
      </c>
      <c r="B57" s="105"/>
      <c r="C57" s="105"/>
      <c r="D57" s="39">
        <f>D27-D56</f>
        <v>0</v>
      </c>
      <c r="E57" s="39">
        <f>E27-E56</f>
        <v>0</v>
      </c>
      <c r="F57" s="40">
        <f>G27-F56</f>
        <v>0</v>
      </c>
      <c r="G57" s="26">
        <f>G27-G56</f>
        <v>0</v>
      </c>
      <c r="H57" s="32"/>
    </row>
    <row r="58" spans="1:8" ht="15.75" x14ac:dyDescent="0.25">
      <c r="A58" s="259" t="s">
        <v>65</v>
      </c>
      <c r="B58" s="105"/>
      <c r="C58" s="105"/>
      <c r="D58" s="103">
        <v>0</v>
      </c>
      <c r="E58" s="39">
        <f>+D61</f>
        <v>0</v>
      </c>
      <c r="F58" s="40">
        <f>+E61</f>
        <v>0</v>
      </c>
      <c r="G58" s="26">
        <f>+E61</f>
        <v>0</v>
      </c>
      <c r="H58" s="32"/>
    </row>
    <row r="59" spans="1:8" ht="20.100000000000001" customHeight="1" x14ac:dyDescent="0.25">
      <c r="A59" s="259" t="s">
        <v>66</v>
      </c>
      <c r="B59" s="105"/>
      <c r="C59" s="105"/>
      <c r="D59" s="103">
        <v>0</v>
      </c>
      <c r="E59" s="103">
        <v>0</v>
      </c>
      <c r="F59" s="104">
        <v>0</v>
      </c>
      <c r="G59" s="97">
        <v>0</v>
      </c>
      <c r="H59" s="32"/>
    </row>
    <row r="60" spans="1:8" ht="20.100000000000001" customHeight="1" x14ac:dyDescent="0.25">
      <c r="A60" s="259" t="s">
        <v>72</v>
      </c>
      <c r="B60" s="105"/>
      <c r="C60" s="105"/>
      <c r="D60" s="103">
        <v>0</v>
      </c>
      <c r="E60" s="103">
        <v>0</v>
      </c>
      <c r="F60" s="104">
        <v>0</v>
      </c>
      <c r="G60" s="97">
        <v>0</v>
      </c>
      <c r="H60" s="32"/>
    </row>
    <row r="61" spans="1:8" ht="20.100000000000001" customHeight="1" x14ac:dyDescent="0.25">
      <c r="A61" s="259" t="s">
        <v>152</v>
      </c>
      <c r="B61" s="105"/>
      <c r="C61" s="105"/>
      <c r="D61" s="131">
        <f>D57+D58+D59-D60</f>
        <v>0</v>
      </c>
      <c r="E61" s="132">
        <f>E57+E58+E59-E60</f>
        <v>0</v>
      </c>
      <c r="F61" s="41">
        <f>F57+F58+F59-F60</f>
        <v>0</v>
      </c>
      <c r="G61" s="42">
        <f>G57+G58+G59-G60</f>
        <v>0</v>
      </c>
      <c r="H61" s="32"/>
    </row>
    <row r="62" spans="1:8" ht="20.100000000000001" customHeight="1" x14ac:dyDescent="0.2">
      <c r="A62" s="105"/>
      <c r="B62" s="105"/>
      <c r="C62" s="105"/>
      <c r="D62" s="12"/>
      <c r="E62" s="12"/>
      <c r="F62" s="1"/>
    </row>
  </sheetData>
  <mergeCells count="3">
    <mergeCell ref="A4:G4"/>
    <mergeCell ref="A5:G5"/>
    <mergeCell ref="A6:G6"/>
  </mergeCells>
  <pageMargins left="0.7" right="0.7" top="0.75" bottom="0.75" header="0.3" footer="0.3"/>
  <pageSetup scale="61"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FB973-D816-444D-92A1-C4D8E9DAF3E4}">
  <dimension ref="A1:C20"/>
  <sheetViews>
    <sheetView workbookViewId="0">
      <selection activeCell="E20" sqref="E20:E21"/>
    </sheetView>
  </sheetViews>
  <sheetFormatPr defaultRowHeight="23.25" x14ac:dyDescent="0.35"/>
  <cols>
    <col min="1" max="16384" width="8.88671875" style="18"/>
  </cols>
  <sheetData>
    <row r="1" spans="1:3" x14ac:dyDescent="0.35">
      <c r="A1" s="221" t="s">
        <v>308</v>
      </c>
    </row>
    <row r="4" spans="1:3" x14ac:dyDescent="0.35">
      <c r="A4" s="221">
        <v>1</v>
      </c>
      <c r="B4" s="18" t="s">
        <v>328</v>
      </c>
    </row>
    <row r="5" spans="1:3" x14ac:dyDescent="0.35">
      <c r="A5" s="221">
        <v>2</v>
      </c>
      <c r="B5" s="18" t="s">
        <v>309</v>
      </c>
    </row>
    <row r="6" spans="1:3" x14ac:dyDescent="0.35">
      <c r="A6" s="221"/>
      <c r="B6" s="254" t="s">
        <v>310</v>
      </c>
      <c r="C6" s="18" t="s">
        <v>311</v>
      </c>
    </row>
    <row r="7" spans="1:3" x14ac:dyDescent="0.35">
      <c r="A7" s="221"/>
      <c r="B7" s="254" t="s">
        <v>312</v>
      </c>
      <c r="C7" s="18" t="s">
        <v>313</v>
      </c>
    </row>
    <row r="8" spans="1:3" x14ac:dyDescent="0.35">
      <c r="A8" s="221">
        <v>3</v>
      </c>
      <c r="B8" s="18" t="s">
        <v>314</v>
      </c>
    </row>
    <row r="9" spans="1:3" x14ac:dyDescent="0.35">
      <c r="A9" s="221"/>
      <c r="B9" s="254" t="s">
        <v>310</v>
      </c>
      <c r="C9" s="18" t="s">
        <v>315</v>
      </c>
    </row>
    <row r="10" spans="1:3" x14ac:dyDescent="0.35">
      <c r="A10" s="221"/>
      <c r="B10" s="254" t="s">
        <v>312</v>
      </c>
      <c r="C10" s="18" t="s">
        <v>316</v>
      </c>
    </row>
    <row r="11" spans="1:3" x14ac:dyDescent="0.35">
      <c r="A11" s="221"/>
      <c r="B11" s="254" t="s">
        <v>317</v>
      </c>
      <c r="C11" s="18" t="s">
        <v>318</v>
      </c>
    </row>
    <row r="12" spans="1:3" x14ac:dyDescent="0.35">
      <c r="A12" s="221"/>
      <c r="B12" s="254" t="s">
        <v>319</v>
      </c>
      <c r="C12" s="18" t="s">
        <v>320</v>
      </c>
    </row>
    <row r="13" spans="1:3" x14ac:dyDescent="0.35">
      <c r="A13" s="221"/>
      <c r="B13" s="254" t="s">
        <v>321</v>
      </c>
      <c r="C13" s="18" t="s">
        <v>322</v>
      </c>
    </row>
    <row r="14" spans="1:3" x14ac:dyDescent="0.35">
      <c r="A14" s="221"/>
      <c r="B14" s="254" t="s">
        <v>323</v>
      </c>
      <c r="C14" s="18" t="s">
        <v>326</v>
      </c>
    </row>
    <row r="15" spans="1:3" x14ac:dyDescent="0.35">
      <c r="A15" s="221"/>
      <c r="B15" s="254" t="s">
        <v>324</v>
      </c>
      <c r="C15" s="18" t="s">
        <v>325</v>
      </c>
    </row>
    <row r="16" spans="1:3" x14ac:dyDescent="0.35">
      <c r="A16" s="221">
        <v>4</v>
      </c>
      <c r="B16" s="18" t="s">
        <v>332</v>
      </c>
    </row>
    <row r="17" spans="1:2" x14ac:dyDescent="0.35">
      <c r="A17" s="221">
        <v>5</v>
      </c>
      <c r="B17" s="18" t="s">
        <v>330</v>
      </c>
    </row>
    <row r="18" spans="1:2" x14ac:dyDescent="0.35">
      <c r="A18" s="221">
        <v>6</v>
      </c>
      <c r="B18" s="18" t="s">
        <v>327</v>
      </c>
    </row>
    <row r="19" spans="1:2" x14ac:dyDescent="0.35">
      <c r="A19" s="221">
        <v>7</v>
      </c>
      <c r="B19" s="18" t="s">
        <v>331</v>
      </c>
    </row>
    <row r="20" spans="1:2" x14ac:dyDescent="0.35">
      <c r="A20" s="221">
        <v>8</v>
      </c>
      <c r="B20" s="18" t="s">
        <v>333</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CAE56-DA34-4F78-B75B-9CCE644CC9E3}">
  <sheetPr>
    <pageSetUpPr fitToPage="1"/>
  </sheetPr>
  <dimension ref="A1:P67"/>
  <sheetViews>
    <sheetView showGridLines="0" zoomScale="85" zoomScaleNormal="85" workbookViewId="0">
      <selection activeCell="I30" sqref="I30"/>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212" t="s">
        <v>124</v>
      </c>
    </row>
    <row r="2" spans="1:16" ht="26.25" x14ac:dyDescent="0.4">
      <c r="D2" s="43"/>
      <c r="E2" s="101" t="s">
        <v>269</v>
      </c>
      <c r="F2" s="105"/>
    </row>
    <row r="3" spans="1:16" ht="23.25" x14ac:dyDescent="0.35">
      <c r="A3" s="18"/>
      <c r="B3" s="11"/>
      <c r="C3" s="18"/>
      <c r="D3" s="18"/>
      <c r="E3" s="296" t="s">
        <v>262</v>
      </c>
      <c r="F3" s="297"/>
      <c r="G3" s="18"/>
      <c r="H3" s="18"/>
      <c r="I3" s="18"/>
    </row>
    <row r="4" spans="1:16" ht="23.25" x14ac:dyDescent="0.35">
      <c r="A4" s="18"/>
      <c r="B4" s="11"/>
      <c r="C4" s="18"/>
      <c r="D4" s="18"/>
      <c r="E4" s="106" t="s">
        <v>127</v>
      </c>
      <c r="F4" s="207">
        <v>0</v>
      </c>
      <c r="G4" s="18"/>
      <c r="H4" s="18"/>
      <c r="I4" s="18"/>
    </row>
    <row r="5" spans="1:16" ht="24" thickBot="1" x14ac:dyDescent="0.4">
      <c r="A5" s="18"/>
      <c r="B5" s="11"/>
      <c r="C5" s="18"/>
      <c r="D5" s="18"/>
      <c r="E5" s="106"/>
      <c r="F5" s="125"/>
      <c r="G5" s="18"/>
      <c r="H5" s="18"/>
      <c r="I5" s="18"/>
    </row>
    <row r="6" spans="1:16" ht="18.75" thickBot="1" x14ac:dyDescent="0.3">
      <c r="A6" s="86" t="s">
        <v>110</v>
      </c>
      <c r="B6" s="87"/>
      <c r="C6" s="87"/>
      <c r="D6" s="87"/>
      <c r="E6" s="99">
        <v>0</v>
      </c>
      <c r="F6" s="126"/>
    </row>
    <row r="8" spans="1:16" ht="15.75" x14ac:dyDescent="0.25">
      <c r="B8" s="21" t="s">
        <v>8</v>
      </c>
      <c r="N8" s="298" t="s">
        <v>105</v>
      </c>
      <c r="O8" s="298"/>
      <c r="P8" s="298"/>
    </row>
    <row r="9" spans="1:16" x14ac:dyDescent="0.2">
      <c r="A9" s="9" t="s">
        <v>9</v>
      </c>
      <c r="B9" s="9" t="s">
        <v>153</v>
      </c>
      <c r="G9" s="24">
        <f>+'SR4 WKS'!G56</f>
        <v>0</v>
      </c>
      <c r="H9" s="15"/>
      <c r="I9" s="15"/>
      <c r="N9" s="46"/>
      <c r="O9" s="46"/>
      <c r="P9" s="46"/>
    </row>
    <row r="10" spans="1:16" x14ac:dyDescent="0.2">
      <c r="B10" s="9" t="s">
        <v>161</v>
      </c>
      <c r="F10" s="28"/>
      <c r="G10" s="25">
        <f>+'SR4 WKS'!G60</f>
        <v>0</v>
      </c>
      <c r="H10" s="15"/>
      <c r="I10" s="15"/>
      <c r="N10" s="46" t="s">
        <v>117</v>
      </c>
      <c r="O10" s="46"/>
      <c r="P10" s="52">
        <f>+'SR4 WKS'!E56</f>
        <v>0</v>
      </c>
    </row>
    <row r="11" spans="1:16" ht="15.75" thickBot="1" x14ac:dyDescent="0.25">
      <c r="B11" s="9" t="s">
        <v>10</v>
      </c>
      <c r="G11" s="25"/>
      <c r="H11" s="15"/>
      <c r="I11" s="24">
        <f>G9+G10</f>
        <v>0</v>
      </c>
      <c r="N11" s="46" t="s">
        <v>335</v>
      </c>
      <c r="O11" s="46"/>
      <c r="P11" s="53">
        <f>+'SR4 WKS'!E60</f>
        <v>0</v>
      </c>
    </row>
    <row r="12" spans="1:16" ht="15.75" thickBot="1" x14ac:dyDescent="0.25">
      <c r="A12" s="9" t="s">
        <v>11</v>
      </c>
      <c r="B12" s="9" t="s">
        <v>69</v>
      </c>
      <c r="G12" s="15"/>
      <c r="H12" s="15"/>
      <c r="I12" s="97">
        <v>0</v>
      </c>
      <c r="K12" s="47" t="str">
        <f>IF(I12&gt;P24,"Too High", "Within Limitations")</f>
        <v>Within Limitations</v>
      </c>
      <c r="N12" s="46" t="s">
        <v>106</v>
      </c>
      <c r="O12" s="46"/>
      <c r="P12" s="52">
        <f>SUM(P10:P11)</f>
        <v>0</v>
      </c>
    </row>
    <row r="13" spans="1:16" x14ac:dyDescent="0.2">
      <c r="A13" s="9" t="s">
        <v>12</v>
      </c>
      <c r="B13" s="9" t="s">
        <v>13</v>
      </c>
      <c r="I13" s="1"/>
      <c r="N13" s="46"/>
      <c r="O13" s="46"/>
      <c r="P13" s="52"/>
    </row>
    <row r="14" spans="1:16" ht="15.75" thickBot="1" x14ac:dyDescent="0.25">
      <c r="B14" s="9" t="s">
        <v>14</v>
      </c>
      <c r="I14" s="204">
        <f>I11+I12</f>
        <v>0</v>
      </c>
      <c r="N14" s="46" t="s">
        <v>128</v>
      </c>
      <c r="O14" s="46"/>
      <c r="P14" s="92">
        <f>+P12*0.75</f>
        <v>0</v>
      </c>
    </row>
    <row r="15" spans="1:16" ht="15.75" thickTop="1" x14ac:dyDescent="0.2">
      <c r="I15" s="13"/>
      <c r="N15" s="46"/>
      <c r="O15" s="46"/>
      <c r="P15" s="46"/>
    </row>
    <row r="16" spans="1:16" ht="15.75" x14ac:dyDescent="0.25">
      <c r="B16" s="21" t="s">
        <v>15</v>
      </c>
      <c r="N16" s="46" t="s">
        <v>173</v>
      </c>
      <c r="O16" s="46"/>
      <c r="P16" s="92">
        <f>+'SR4 WKS'!G56</f>
        <v>0</v>
      </c>
    </row>
    <row r="17" spans="1:16" x14ac:dyDescent="0.2">
      <c r="A17" s="9">
        <v>4</v>
      </c>
      <c r="B17" s="9" t="s">
        <v>123</v>
      </c>
      <c r="F17" s="17" t="str">
        <f>(+TOC!D2-1) &amp; " (Note 2)"</f>
        <v>2022 (Note 2)</v>
      </c>
      <c r="I17" s="202">
        <f>+'SR4 WKS'!E61</f>
        <v>0</v>
      </c>
      <c r="N17" s="46" t="s">
        <v>334</v>
      </c>
      <c r="O17" s="46"/>
      <c r="P17" s="93">
        <f>+'SR4 WKS'!G60</f>
        <v>0</v>
      </c>
    </row>
    <row r="18" spans="1:16" x14ac:dyDescent="0.2">
      <c r="A18" s="9" t="s">
        <v>16</v>
      </c>
      <c r="B18" s="9" t="s">
        <v>162</v>
      </c>
      <c r="G18" s="23">
        <f>+'SR4 WKS'!G27</f>
        <v>0</v>
      </c>
      <c r="I18" s="1"/>
      <c r="N18" s="46" t="s">
        <v>106</v>
      </c>
      <c r="O18" s="46"/>
      <c r="P18" s="92">
        <f>SUM(P16:P17)</f>
        <v>0</v>
      </c>
    </row>
    <row r="19" spans="1:16" x14ac:dyDescent="0.2">
      <c r="B19" s="9" t="s">
        <v>163</v>
      </c>
      <c r="G19" s="22">
        <f>+'SR4 WKS'!G59</f>
        <v>0</v>
      </c>
      <c r="N19" s="46"/>
      <c r="O19" s="46"/>
      <c r="P19" s="92"/>
    </row>
    <row r="20" spans="1:16" x14ac:dyDescent="0.2">
      <c r="B20" s="9" t="s">
        <v>17</v>
      </c>
      <c r="G20" s="1"/>
      <c r="N20" s="46" t="s">
        <v>128</v>
      </c>
      <c r="O20" s="46"/>
      <c r="P20" s="92">
        <f>+P18*0.75</f>
        <v>0</v>
      </c>
    </row>
    <row r="21" spans="1:16" x14ac:dyDescent="0.2">
      <c r="B21" s="9" t="s">
        <v>18</v>
      </c>
      <c r="I21" s="27">
        <f>G18+G19</f>
        <v>0</v>
      </c>
      <c r="N21" s="46"/>
      <c r="O21" s="46"/>
      <c r="P21" s="94"/>
    </row>
    <row r="22" spans="1:16" x14ac:dyDescent="0.2">
      <c r="B22" s="9"/>
      <c r="I22" s="14"/>
      <c r="N22" s="46"/>
      <c r="O22" s="46"/>
      <c r="P22" s="94"/>
    </row>
    <row r="23" spans="1:16" ht="15.75" x14ac:dyDescent="0.25">
      <c r="A23" s="9" t="s">
        <v>19</v>
      </c>
      <c r="B23" s="21" t="s">
        <v>20</v>
      </c>
      <c r="I23" s="26">
        <f>I17+I21</f>
        <v>0</v>
      </c>
      <c r="N23" s="10" t="s">
        <v>175</v>
      </c>
      <c r="P23" s="95"/>
    </row>
    <row r="24" spans="1:16" x14ac:dyDescent="0.2">
      <c r="A24" s="9" t="s">
        <v>21</v>
      </c>
      <c r="B24" s="9" t="s">
        <v>22</v>
      </c>
      <c r="I24" s="1"/>
      <c r="N24" s="10" t="s">
        <v>128</v>
      </c>
      <c r="P24" s="96">
        <f>MIN(P14,P20)</f>
        <v>0</v>
      </c>
    </row>
    <row r="25" spans="1:16" x14ac:dyDescent="0.2">
      <c r="B25" s="9" t="s">
        <v>23</v>
      </c>
      <c r="I25" s="24">
        <f>IF((I14-I23)&lt;0,0,I14-I23)</f>
        <v>0</v>
      </c>
      <c r="J25" s="46"/>
    </row>
    <row r="26" spans="1:16" ht="15.75" thickBot="1" x14ac:dyDescent="0.25">
      <c r="A26" s="9" t="s">
        <v>24</v>
      </c>
      <c r="B26" s="9" t="s">
        <v>25</v>
      </c>
      <c r="I26" s="1"/>
      <c r="J26" s="46"/>
    </row>
    <row r="27" spans="1:16" ht="15.75" thickBot="1" x14ac:dyDescent="0.25">
      <c r="B27" s="9" t="s">
        <v>26</v>
      </c>
      <c r="I27" s="98">
        <v>0</v>
      </c>
      <c r="J27" s="46"/>
      <c r="K27" s="47" t="str">
        <f>IF(I27&gt;(I25*0.05),"Too High", "Within Limitations")</f>
        <v>Within Limitations</v>
      </c>
    </row>
    <row r="28" spans="1:16" ht="16.5" thickBot="1" x14ac:dyDescent="0.3">
      <c r="A28" s="9" t="s">
        <v>27</v>
      </c>
      <c r="B28" s="9" t="s">
        <v>157</v>
      </c>
      <c r="I28" s="203">
        <f>I25+I27</f>
        <v>0</v>
      </c>
      <c r="J28" s="49"/>
      <c r="K28" s="19"/>
      <c r="L28" s="19"/>
    </row>
    <row r="29" spans="1:16" ht="16.5" thickTop="1" thickBot="1" x14ac:dyDescent="0.25">
      <c r="I29" s="13"/>
      <c r="J29" s="46"/>
    </row>
    <row r="30" spans="1:16" ht="16.5" thickBot="1" x14ac:dyDescent="0.3">
      <c r="A30" s="20" t="s">
        <v>36</v>
      </c>
      <c r="B30" s="10" t="s">
        <v>147</v>
      </c>
      <c r="I30" s="29" t="e">
        <f>ROUND(I28/E6*1000,2)</f>
        <v>#DIV/0!</v>
      </c>
      <c r="J30" s="46"/>
      <c r="K30" s="201" t="e">
        <f>IF(I30&gt;(F4),"Too High", "Within Limitations")</f>
        <v>#DIV/0!</v>
      </c>
      <c r="L30" s="46"/>
      <c r="M30" s="46"/>
    </row>
    <row r="32" spans="1:16" ht="37.5" customHeight="1" x14ac:dyDescent="0.25">
      <c r="A32" s="291" t="s">
        <v>223</v>
      </c>
      <c r="B32" s="292"/>
      <c r="C32" s="292"/>
      <c r="D32" s="292"/>
      <c r="E32" s="292"/>
      <c r="F32" s="292"/>
      <c r="G32" s="292"/>
      <c r="H32" s="292"/>
      <c r="I32" s="292"/>
    </row>
    <row r="33" spans="1:10" x14ac:dyDescent="0.2">
      <c r="A33" s="9"/>
    </row>
    <row r="34" spans="1:10" ht="15" customHeight="1" x14ac:dyDescent="0.2">
      <c r="A34" s="288" t="s">
        <v>133</v>
      </c>
      <c r="B34" s="288"/>
      <c r="C34" s="288"/>
      <c r="D34" s="288"/>
      <c r="E34" s="288"/>
      <c r="F34" s="288"/>
      <c r="G34" s="288"/>
      <c r="H34" s="288"/>
      <c r="I34" s="288"/>
    </row>
    <row r="35" spans="1:10" x14ac:dyDescent="0.2">
      <c r="A35" s="288"/>
      <c r="B35" s="288"/>
      <c r="C35" s="288"/>
      <c r="D35" s="288"/>
      <c r="E35" s="288"/>
      <c r="F35" s="288"/>
      <c r="G35" s="288"/>
      <c r="H35" s="288"/>
      <c r="I35" s="288"/>
    </row>
    <row r="36" spans="1:10" x14ac:dyDescent="0.2">
      <c r="A36" s="288"/>
      <c r="B36" s="288"/>
      <c r="C36" s="288"/>
      <c r="D36" s="288"/>
      <c r="E36" s="288"/>
      <c r="F36" s="288"/>
      <c r="G36" s="288"/>
      <c r="H36" s="288"/>
      <c r="I36" s="288"/>
    </row>
    <row r="37" spans="1:10" hidden="1" x14ac:dyDescent="0.2">
      <c r="A37" s="219"/>
      <c r="B37" s="219"/>
      <c r="C37" s="219"/>
      <c r="D37" s="219"/>
      <c r="E37" s="219"/>
      <c r="F37" s="219"/>
      <c r="G37" s="219"/>
      <c r="H37" s="219"/>
      <c r="I37" s="219"/>
    </row>
    <row r="38" spans="1:10" ht="15.75" hidden="1" x14ac:dyDescent="0.25">
      <c r="A38" s="19" t="s">
        <v>132</v>
      </c>
    </row>
    <row r="39" spans="1:10" ht="15.75" hidden="1" x14ac:dyDescent="0.25">
      <c r="A39" s="19"/>
    </row>
    <row r="40" spans="1:10" ht="19.5" hidden="1" customHeight="1" x14ac:dyDescent="0.2">
      <c r="A40" s="269" t="s">
        <v>131</v>
      </c>
      <c r="B40" s="269"/>
      <c r="C40" s="269"/>
      <c r="D40" s="269"/>
      <c r="E40" s="269"/>
      <c r="F40" s="269"/>
      <c r="G40" s="269"/>
      <c r="H40" s="269"/>
      <c r="I40" s="269"/>
      <c r="J40" s="269"/>
    </row>
    <row r="41" spans="1:10" ht="19.5" hidden="1" customHeight="1" x14ac:dyDescent="0.2">
      <c r="A41" s="269"/>
      <c r="B41" s="269"/>
      <c r="C41" s="269"/>
      <c r="D41" s="269"/>
      <c r="E41" s="269"/>
      <c r="F41" s="269"/>
      <c r="G41" s="269"/>
      <c r="H41" s="269"/>
      <c r="I41" s="269"/>
      <c r="J41" s="269"/>
    </row>
    <row r="42" spans="1:10" ht="19.5" hidden="1" customHeight="1" x14ac:dyDescent="0.2">
      <c r="A42" s="269"/>
      <c r="B42" s="269"/>
      <c r="C42" s="269"/>
      <c r="D42" s="269"/>
      <c r="E42" s="269"/>
      <c r="F42" s="269"/>
      <c r="G42" s="269"/>
      <c r="H42" s="269"/>
      <c r="I42" s="269"/>
      <c r="J42" s="269"/>
    </row>
    <row r="43" spans="1:10" ht="19.5" hidden="1" customHeight="1" x14ac:dyDescent="0.2">
      <c r="A43" s="269"/>
      <c r="B43" s="269"/>
      <c r="C43" s="269"/>
      <c r="D43" s="269"/>
      <c r="E43" s="269"/>
      <c r="F43" s="269"/>
      <c r="G43" s="269"/>
      <c r="H43" s="269"/>
      <c r="I43" s="269"/>
      <c r="J43" s="269"/>
    </row>
    <row r="44" spans="1:10" ht="19.5" hidden="1" customHeight="1" x14ac:dyDescent="0.2">
      <c r="A44" s="269"/>
      <c r="B44" s="269"/>
      <c r="C44" s="269"/>
      <c r="D44" s="269"/>
      <c r="E44" s="269"/>
      <c r="F44" s="269"/>
      <c r="G44" s="269"/>
      <c r="H44" s="269"/>
      <c r="I44" s="269"/>
      <c r="J44" s="269"/>
    </row>
    <row r="45" spans="1:10" hidden="1" x14ac:dyDescent="0.2"/>
    <row r="46" spans="1:10" ht="18.75" hidden="1" customHeight="1" x14ac:dyDescent="0.2">
      <c r="A46" s="269" t="s">
        <v>129</v>
      </c>
      <c r="B46" s="269"/>
      <c r="C46" s="269"/>
      <c r="D46" s="269"/>
      <c r="E46" s="269"/>
      <c r="F46" s="269"/>
      <c r="G46" s="269"/>
      <c r="H46" s="269"/>
      <c r="I46" s="269"/>
      <c r="J46" s="269"/>
    </row>
    <row r="47" spans="1:10" ht="18.75" hidden="1" customHeight="1" x14ac:dyDescent="0.2">
      <c r="A47" s="269"/>
      <c r="B47" s="269"/>
      <c r="C47" s="269"/>
      <c r="D47" s="269"/>
      <c r="E47" s="269"/>
      <c r="F47" s="269"/>
      <c r="G47" s="269"/>
      <c r="H47" s="269"/>
      <c r="I47" s="269"/>
      <c r="J47" s="269"/>
    </row>
    <row r="48" spans="1:10" ht="18.75" hidden="1" customHeight="1" x14ac:dyDescent="0.2">
      <c r="A48" s="269"/>
      <c r="B48" s="269"/>
      <c r="C48" s="269"/>
      <c r="D48" s="269"/>
      <c r="E48" s="269"/>
      <c r="F48" s="269"/>
      <c r="G48" s="269"/>
      <c r="H48" s="269"/>
      <c r="I48" s="269"/>
      <c r="J48" s="269"/>
    </row>
    <row r="49" spans="1:10" ht="18.75" hidden="1" customHeight="1" x14ac:dyDescent="0.2">
      <c r="A49" s="269"/>
      <c r="B49" s="269"/>
      <c r="C49" s="269"/>
      <c r="D49" s="269"/>
      <c r="E49" s="269"/>
      <c r="F49" s="269"/>
      <c r="G49" s="269"/>
      <c r="H49" s="269"/>
      <c r="I49" s="269"/>
      <c r="J49" s="269"/>
    </row>
    <row r="50" spans="1:10" ht="18.75" hidden="1" customHeight="1" x14ac:dyDescent="0.2">
      <c r="A50" s="269"/>
      <c r="B50" s="269"/>
      <c r="C50" s="269"/>
      <c r="D50" s="269"/>
      <c r="E50" s="269"/>
      <c r="F50" s="269"/>
      <c r="G50" s="269"/>
      <c r="H50" s="269"/>
      <c r="I50" s="269"/>
      <c r="J50" s="269"/>
    </row>
    <row r="51" spans="1:10" ht="18.75" hidden="1" customHeight="1" x14ac:dyDescent="0.2">
      <c r="A51" s="269"/>
      <c r="B51" s="269"/>
      <c r="C51" s="269"/>
      <c r="D51" s="269"/>
      <c r="E51" s="269"/>
      <c r="F51" s="269"/>
      <c r="G51" s="269"/>
      <c r="H51" s="269"/>
      <c r="I51" s="269"/>
      <c r="J51" s="269"/>
    </row>
    <row r="52" spans="1:10" ht="21.75" hidden="1" customHeight="1" x14ac:dyDescent="0.2">
      <c r="A52" s="269"/>
      <c r="B52" s="269"/>
      <c r="C52" s="269"/>
      <c r="D52" s="269"/>
      <c r="E52" s="269"/>
      <c r="F52" s="269"/>
      <c r="G52" s="269"/>
      <c r="H52" s="269"/>
      <c r="I52" s="269"/>
      <c r="J52" s="269"/>
    </row>
    <row r="53" spans="1:10" hidden="1" x14ac:dyDescent="0.2">
      <c r="A53" s="269" t="s">
        <v>130</v>
      </c>
      <c r="B53" s="269"/>
      <c r="C53" s="269"/>
      <c r="D53" s="269"/>
      <c r="E53" s="269"/>
      <c r="F53" s="269"/>
      <c r="G53" s="269"/>
      <c r="H53" s="269"/>
      <c r="I53" s="269"/>
      <c r="J53" s="269"/>
    </row>
    <row r="54" spans="1:10" hidden="1" x14ac:dyDescent="0.2">
      <c r="A54" s="269"/>
      <c r="B54" s="269"/>
      <c r="C54" s="269"/>
      <c r="D54" s="269"/>
      <c r="E54" s="269"/>
      <c r="F54" s="269"/>
      <c r="G54" s="269"/>
      <c r="H54" s="269"/>
      <c r="I54" s="269"/>
      <c r="J54" s="269"/>
    </row>
    <row r="55" spans="1:10" hidden="1" x14ac:dyDescent="0.2">
      <c r="A55" s="269"/>
      <c r="B55" s="269"/>
      <c r="C55" s="269"/>
      <c r="D55" s="269"/>
      <c r="E55" s="269"/>
      <c r="F55" s="269"/>
      <c r="G55" s="269"/>
      <c r="H55" s="269"/>
      <c r="I55" s="269"/>
      <c r="J55" s="269"/>
    </row>
    <row r="56" spans="1:10" hidden="1" x14ac:dyDescent="0.2">
      <c r="A56" s="269"/>
      <c r="B56" s="269"/>
      <c r="C56" s="269"/>
      <c r="D56" s="269"/>
      <c r="E56" s="269"/>
      <c r="F56" s="269"/>
      <c r="G56" s="269"/>
      <c r="H56" s="269"/>
      <c r="I56" s="269"/>
      <c r="J56" s="269"/>
    </row>
    <row r="57" spans="1:10" hidden="1" x14ac:dyDescent="0.2">
      <c r="A57" s="269"/>
      <c r="B57" s="269"/>
      <c r="C57" s="269"/>
      <c r="D57" s="269"/>
      <c r="E57" s="269"/>
      <c r="F57" s="269"/>
      <c r="G57" s="269"/>
      <c r="H57" s="269"/>
      <c r="I57" s="269"/>
      <c r="J57" s="269"/>
    </row>
    <row r="58" spans="1:10" hidden="1" x14ac:dyDescent="0.2">
      <c r="A58" s="269"/>
      <c r="B58" s="269"/>
      <c r="C58" s="269"/>
      <c r="D58" s="269"/>
      <c r="E58" s="269"/>
      <c r="F58" s="269"/>
      <c r="G58" s="269"/>
      <c r="H58" s="269"/>
      <c r="I58" s="269"/>
      <c r="J58" s="269"/>
    </row>
    <row r="59" spans="1:10" hidden="1" x14ac:dyDescent="0.2">
      <c r="A59" s="269"/>
      <c r="B59" s="269"/>
      <c r="C59" s="269"/>
      <c r="D59" s="269"/>
      <c r="E59" s="269"/>
      <c r="F59" s="269"/>
      <c r="G59" s="269"/>
      <c r="H59" s="269"/>
      <c r="I59" s="269"/>
      <c r="J59" s="269"/>
    </row>
    <row r="60" spans="1:10" hidden="1" x14ac:dyDescent="0.2">
      <c r="A60" s="269"/>
      <c r="B60" s="269"/>
      <c r="C60" s="269"/>
      <c r="D60" s="269"/>
      <c r="E60" s="269"/>
      <c r="F60" s="269"/>
      <c r="G60" s="269"/>
      <c r="H60" s="269"/>
      <c r="I60" s="269"/>
      <c r="J60" s="269"/>
    </row>
    <row r="61" spans="1:10" hidden="1" x14ac:dyDescent="0.2">
      <c r="A61" s="269"/>
      <c r="B61" s="269"/>
      <c r="C61" s="269"/>
      <c r="D61" s="269"/>
      <c r="E61" s="269"/>
      <c r="F61" s="269"/>
      <c r="G61" s="269"/>
      <c r="H61" s="269"/>
      <c r="I61" s="269"/>
      <c r="J61" s="269"/>
    </row>
    <row r="62" spans="1:10" hidden="1" x14ac:dyDescent="0.2">
      <c r="A62" s="269"/>
      <c r="B62" s="269"/>
      <c r="C62" s="269"/>
      <c r="D62" s="269"/>
      <c r="E62" s="269"/>
      <c r="F62" s="269"/>
      <c r="G62" s="269"/>
      <c r="H62" s="269"/>
      <c r="I62" s="269"/>
      <c r="J62" s="269"/>
    </row>
    <row r="63" spans="1:10" hidden="1" x14ac:dyDescent="0.2">
      <c r="A63" s="269"/>
      <c r="B63" s="269"/>
      <c r="C63" s="269"/>
      <c r="D63" s="269"/>
      <c r="E63" s="269"/>
      <c r="F63" s="269"/>
      <c r="G63" s="269"/>
      <c r="H63" s="269"/>
      <c r="I63" s="269"/>
      <c r="J63" s="269"/>
    </row>
    <row r="64" spans="1:10" hidden="1" x14ac:dyDescent="0.2">
      <c r="A64" s="269"/>
      <c r="B64" s="269"/>
      <c r="C64" s="269"/>
      <c r="D64" s="269"/>
      <c r="E64" s="269"/>
      <c r="F64" s="269"/>
      <c r="G64" s="269"/>
      <c r="H64" s="269"/>
      <c r="I64" s="269"/>
      <c r="J64" s="269"/>
    </row>
    <row r="65" spans="1:10" hidden="1" x14ac:dyDescent="0.2">
      <c r="A65" s="269"/>
      <c r="B65" s="269"/>
      <c r="C65" s="269"/>
      <c r="D65" s="269"/>
      <c r="E65" s="269"/>
      <c r="F65" s="269"/>
      <c r="G65" s="269"/>
      <c r="H65" s="269"/>
      <c r="I65" s="269"/>
      <c r="J65" s="269"/>
    </row>
    <row r="66" spans="1:10" hidden="1" x14ac:dyDescent="0.2">
      <c r="A66" s="269"/>
      <c r="B66" s="269"/>
      <c r="C66" s="269"/>
      <c r="D66" s="269"/>
      <c r="E66" s="269"/>
      <c r="F66" s="269"/>
      <c r="G66" s="269"/>
      <c r="H66" s="269"/>
      <c r="I66" s="269"/>
      <c r="J66" s="269"/>
    </row>
    <row r="67" spans="1:10" hidden="1" x14ac:dyDescent="0.2"/>
  </sheetData>
  <mergeCells count="7">
    <mergeCell ref="A53:J66"/>
    <mergeCell ref="E3:F3"/>
    <mergeCell ref="N8:P8"/>
    <mergeCell ref="A32:I32"/>
    <mergeCell ref="A34:I36"/>
    <mergeCell ref="A40:J44"/>
    <mergeCell ref="A46:J52"/>
  </mergeCells>
  <conditionalFormatting sqref="K27">
    <cfRule type="containsText" dxfId="207" priority="8" operator="containsText" text="Within Limitations">
      <formula>NOT(ISERROR(SEARCH("Within Limitations",K27)))</formula>
    </cfRule>
  </conditionalFormatting>
  <conditionalFormatting sqref="K12">
    <cfRule type="containsText" dxfId="206" priority="7" operator="containsText" text="Within Limitations">
      <formula>NOT(ISERROR(SEARCH("Within Limitations",K12)))</formula>
    </cfRule>
  </conditionalFormatting>
  <conditionalFormatting sqref="K12 K27">
    <cfRule type="containsText" dxfId="205" priority="6" operator="containsText" text="Too High">
      <formula>NOT(ISERROR(SEARCH("Too High",K12)))</formula>
    </cfRule>
  </conditionalFormatting>
  <conditionalFormatting sqref="K30">
    <cfRule type="containsText" dxfId="204" priority="4" operator="containsText" text="Within Limitations">
      <formula>NOT(ISERROR(SEARCH("Within Limitations",K30)))</formula>
    </cfRule>
  </conditionalFormatting>
  <conditionalFormatting sqref="K30">
    <cfRule type="containsText" dxfId="203" priority="3" operator="containsText" text="Too High">
      <formula>NOT(ISERROR(SEARCH("Too High",K30)))</formula>
    </cfRule>
  </conditionalFormatting>
  <conditionalFormatting sqref="P14">
    <cfRule type="expression" dxfId="202" priority="1">
      <formula>"$P$14&gt;(.75*$P$12)"</formula>
    </cfRule>
  </conditionalFormatting>
  <conditionalFormatting sqref="P20">
    <cfRule type="expression" dxfId="201" priority="2">
      <formula>"$P$14&gt;(.75*$P$12)"</formula>
    </cfRule>
  </conditionalFormatting>
  <pageMargins left="0.7" right="0.7" top="0.75" bottom="0.75" header="0.3" footer="0.3"/>
  <pageSetup scale="62" orientation="portrait"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9C3F0-4172-43C3-AB1B-787736ACEF4D}">
  <sheetPr>
    <pageSetUpPr fitToPage="1"/>
  </sheetPr>
  <dimension ref="A1:H62"/>
  <sheetViews>
    <sheetView zoomScale="85" zoomScaleNormal="85" workbookViewId="0">
      <selection activeCell="J18" sqref="J18"/>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3" t="s">
        <v>124</v>
      </c>
    </row>
    <row r="2" spans="1:8" ht="15" customHeight="1" x14ac:dyDescent="0.2">
      <c r="G2" s="9"/>
    </row>
    <row r="3" spans="1:8" ht="15" customHeight="1" x14ac:dyDescent="0.2"/>
    <row r="4" spans="1:8" ht="15" customHeight="1" x14ac:dyDescent="0.25">
      <c r="A4" s="295" t="str">
        <f>+'SR 4'!E2</f>
        <v>SR Example Fund 4</v>
      </c>
      <c r="B4" s="295"/>
      <c r="C4" s="295"/>
      <c r="D4" s="295"/>
      <c r="E4" s="295"/>
      <c r="F4" s="295"/>
      <c r="G4" s="295"/>
    </row>
    <row r="5" spans="1:8" ht="15" customHeight="1" x14ac:dyDescent="0.25">
      <c r="A5" s="294" t="s">
        <v>164</v>
      </c>
      <c r="B5" s="294"/>
      <c r="C5" s="294"/>
      <c r="D5" s="294"/>
      <c r="E5" s="294"/>
      <c r="F5" s="294"/>
      <c r="G5" s="294"/>
    </row>
    <row r="6" spans="1:8" ht="15" customHeight="1" x14ac:dyDescent="0.25">
      <c r="A6" s="294" t="str">
        <f>+'SR 4'!E3</f>
        <v>Fund XXX</v>
      </c>
      <c r="B6" s="294"/>
      <c r="C6" s="294"/>
      <c r="D6" s="294"/>
      <c r="E6" s="294"/>
      <c r="F6" s="294"/>
      <c r="G6" s="294"/>
    </row>
    <row r="7" spans="1:8" ht="15" customHeight="1" x14ac:dyDescent="0.2">
      <c r="C7" s="9"/>
    </row>
    <row r="8" spans="1:8" ht="15" customHeight="1" x14ac:dyDescent="0.2"/>
    <row r="9" spans="1:8" ht="15" customHeight="1" x14ac:dyDescent="0.2">
      <c r="D9" s="2" t="s">
        <v>29</v>
      </c>
      <c r="E9" s="2" t="s">
        <v>30</v>
      </c>
      <c r="F9" s="30" t="s">
        <v>30</v>
      </c>
      <c r="G9" s="31"/>
      <c r="H9" s="32"/>
    </row>
    <row r="10" spans="1:8" ht="15" customHeight="1" x14ac:dyDescent="0.2">
      <c r="D10" s="5" t="s">
        <v>31</v>
      </c>
      <c r="E10" s="5" t="s">
        <v>31</v>
      </c>
      <c r="F10" s="33" t="s">
        <v>31</v>
      </c>
      <c r="G10" s="34"/>
      <c r="H10" s="32"/>
    </row>
    <row r="11" spans="1:8" ht="15" customHeight="1" x14ac:dyDescent="0.25">
      <c r="A11" s="259" t="s">
        <v>32</v>
      </c>
      <c r="B11" s="105"/>
      <c r="C11" s="105"/>
      <c r="D11" s="35">
        <f>+E11-1</f>
        <v>2021</v>
      </c>
      <c r="E11" s="35">
        <f>+F11-1</f>
        <v>2022</v>
      </c>
      <c r="F11" s="36">
        <f>+TOC!D2</f>
        <v>2023</v>
      </c>
      <c r="G11" s="37"/>
      <c r="H11" s="32"/>
    </row>
    <row r="12" spans="1:8" ht="21" customHeight="1" x14ac:dyDescent="0.2">
      <c r="A12" s="256" t="s">
        <v>70</v>
      </c>
      <c r="B12" s="105"/>
      <c r="C12" s="105"/>
      <c r="D12" s="140">
        <v>0</v>
      </c>
      <c r="E12" s="140">
        <v>0</v>
      </c>
      <c r="F12" s="129"/>
      <c r="G12" s="130"/>
      <c r="H12" s="62"/>
    </row>
    <row r="13" spans="1:8" ht="21" customHeight="1" x14ac:dyDescent="0.2">
      <c r="A13" s="256" t="s">
        <v>91</v>
      </c>
      <c r="B13" s="105"/>
      <c r="C13" s="105"/>
      <c r="D13" s="140">
        <v>0</v>
      </c>
      <c r="E13" s="140">
        <v>0</v>
      </c>
      <c r="F13" s="129"/>
      <c r="G13" s="127">
        <v>0</v>
      </c>
      <c r="H13" s="62"/>
    </row>
    <row r="14" spans="1:8" ht="21" customHeight="1" x14ac:dyDescent="0.2">
      <c r="A14" s="256" t="s">
        <v>71</v>
      </c>
      <c r="B14" s="105"/>
      <c r="C14" s="105"/>
      <c r="D14" s="140">
        <v>0</v>
      </c>
      <c r="E14" s="140">
        <v>0</v>
      </c>
      <c r="F14" s="129"/>
      <c r="G14" s="127">
        <v>0</v>
      </c>
      <c r="H14" s="62"/>
    </row>
    <row r="15" spans="1:8" ht="21" customHeight="1" x14ac:dyDescent="0.2">
      <c r="A15" s="256" t="s">
        <v>88</v>
      </c>
      <c r="B15" s="105"/>
      <c r="C15" s="105"/>
      <c r="D15" s="140">
        <v>0</v>
      </c>
      <c r="E15" s="140">
        <v>0</v>
      </c>
      <c r="F15" s="129"/>
      <c r="G15" s="127">
        <v>0</v>
      </c>
      <c r="H15" s="38"/>
    </row>
    <row r="16" spans="1:8" ht="20.25" customHeight="1" x14ac:dyDescent="0.2">
      <c r="A16" s="256" t="s">
        <v>92</v>
      </c>
      <c r="B16" s="105"/>
      <c r="C16" s="105"/>
      <c r="D16" s="140">
        <v>0</v>
      </c>
      <c r="E16" s="140">
        <v>0</v>
      </c>
      <c r="F16" s="129"/>
      <c r="G16" s="127">
        <v>0</v>
      </c>
      <c r="H16" s="38"/>
    </row>
    <row r="17" spans="1:8" ht="21" customHeight="1" x14ac:dyDescent="0.2">
      <c r="A17" s="256" t="s">
        <v>93</v>
      </c>
      <c r="B17" s="105"/>
      <c r="C17" s="105"/>
      <c r="D17" s="140">
        <v>0</v>
      </c>
      <c r="E17" s="140">
        <v>0</v>
      </c>
      <c r="F17" s="129"/>
      <c r="G17" s="127">
        <v>0</v>
      </c>
      <c r="H17" s="38"/>
    </row>
    <row r="18" spans="1:8" ht="20.25" customHeight="1" x14ac:dyDescent="0.2">
      <c r="A18" s="256" t="s">
        <v>73</v>
      </c>
      <c r="B18" s="105"/>
      <c r="C18" s="105"/>
      <c r="D18" s="140">
        <v>0</v>
      </c>
      <c r="E18" s="140">
        <v>0</v>
      </c>
      <c r="F18" s="129"/>
      <c r="G18" s="127">
        <v>0</v>
      </c>
      <c r="H18" s="38"/>
    </row>
    <row r="19" spans="1:8" ht="20.25" customHeight="1" x14ac:dyDescent="0.2">
      <c r="A19" s="256" t="s">
        <v>86</v>
      </c>
      <c r="B19" s="105"/>
      <c r="C19" s="105"/>
      <c r="D19" s="140">
        <v>0</v>
      </c>
      <c r="E19" s="140">
        <v>0</v>
      </c>
      <c r="F19" s="129"/>
      <c r="G19" s="127">
        <v>0</v>
      </c>
      <c r="H19" s="38"/>
    </row>
    <row r="20" spans="1:8" ht="20.25" customHeight="1" x14ac:dyDescent="0.2">
      <c r="A20" s="256" t="s">
        <v>62</v>
      </c>
      <c r="B20" s="105"/>
      <c r="C20" s="105"/>
      <c r="D20" s="140">
        <v>0</v>
      </c>
      <c r="E20" s="140">
        <v>0</v>
      </c>
      <c r="F20" s="129"/>
      <c r="G20" s="127">
        <v>0</v>
      </c>
      <c r="H20" s="38"/>
    </row>
    <row r="21" spans="1:8" ht="20.25" customHeight="1" x14ac:dyDescent="0.2">
      <c r="A21" s="256" t="s">
        <v>98</v>
      </c>
      <c r="B21" s="105"/>
      <c r="C21" s="105"/>
      <c r="D21" s="140">
        <v>0</v>
      </c>
      <c r="E21" s="140">
        <v>0</v>
      </c>
      <c r="F21" s="129"/>
      <c r="G21" s="127">
        <v>0</v>
      </c>
      <c r="H21" s="38"/>
    </row>
    <row r="22" spans="1:8" ht="21" customHeight="1" x14ac:dyDescent="0.2">
      <c r="A22" s="256"/>
      <c r="B22" s="105"/>
      <c r="C22" s="105"/>
      <c r="D22" s="140">
        <v>0</v>
      </c>
      <c r="E22" s="140">
        <v>0</v>
      </c>
      <c r="F22" s="129"/>
      <c r="G22" s="127">
        <v>0</v>
      </c>
      <c r="H22" s="38"/>
    </row>
    <row r="23" spans="1:8" ht="21" customHeight="1" x14ac:dyDescent="0.2">
      <c r="A23" s="256"/>
      <c r="B23" s="105"/>
      <c r="C23" s="105"/>
      <c r="D23" s="140">
        <v>0</v>
      </c>
      <c r="E23" s="140">
        <v>0</v>
      </c>
      <c r="F23" s="129"/>
      <c r="G23" s="127">
        <v>0</v>
      </c>
      <c r="H23" s="38"/>
    </row>
    <row r="24" spans="1:8" ht="21" customHeight="1" x14ac:dyDescent="0.2">
      <c r="A24" s="256"/>
      <c r="B24" s="105"/>
      <c r="C24" s="105"/>
      <c r="D24" s="140">
        <v>0</v>
      </c>
      <c r="E24" s="140">
        <v>0</v>
      </c>
      <c r="F24" s="129"/>
      <c r="G24" s="127">
        <v>0</v>
      </c>
      <c r="H24" s="38"/>
    </row>
    <row r="25" spans="1:8" ht="21" customHeight="1" x14ac:dyDescent="0.2">
      <c r="A25" s="256"/>
      <c r="B25" s="105"/>
      <c r="C25" s="105"/>
      <c r="D25" s="140">
        <v>0</v>
      </c>
      <c r="E25" s="140">
        <v>0</v>
      </c>
      <c r="F25" s="129"/>
      <c r="G25" s="127">
        <v>0</v>
      </c>
      <c r="H25" s="38"/>
    </row>
    <row r="26" spans="1:8" ht="20.25" customHeight="1" x14ac:dyDescent="0.2">
      <c r="A26" s="256"/>
      <c r="B26" s="105"/>
      <c r="C26" s="105"/>
      <c r="D26" s="140">
        <v>0</v>
      </c>
      <c r="E26" s="140">
        <v>0</v>
      </c>
      <c r="F26" s="129"/>
      <c r="G26" s="127">
        <v>0</v>
      </c>
      <c r="H26" s="38"/>
    </row>
    <row r="27" spans="1:8" ht="28.5" customHeight="1" x14ac:dyDescent="0.2">
      <c r="A27" s="256" t="s">
        <v>143</v>
      </c>
      <c r="B27" s="105"/>
      <c r="C27" s="105"/>
      <c r="D27" s="39">
        <f>SUM(D12:D26)</f>
        <v>0</v>
      </c>
      <c r="E27" s="39">
        <f>SUM(E12:E26)</f>
        <v>0</v>
      </c>
      <c r="F27" s="39"/>
      <c r="G27" s="26">
        <f>SUM(G13:G26)</f>
        <v>0</v>
      </c>
      <c r="H27" s="38"/>
    </row>
    <row r="28" spans="1:8" x14ac:dyDescent="0.2">
      <c r="A28" s="105"/>
      <c r="B28" s="105"/>
      <c r="C28" s="105"/>
      <c r="D28" s="1"/>
      <c r="E28" s="1"/>
      <c r="F28" s="1"/>
      <c r="G28" s="1"/>
    </row>
    <row r="29" spans="1:8" x14ac:dyDescent="0.2">
      <c r="A29" s="105"/>
      <c r="B29" s="105"/>
      <c r="C29" s="105"/>
      <c r="D29" s="2" t="s">
        <v>29</v>
      </c>
      <c r="E29" s="2" t="s">
        <v>30</v>
      </c>
      <c r="F29" s="3"/>
      <c r="G29" s="4" t="s">
        <v>47</v>
      </c>
      <c r="H29" s="32"/>
    </row>
    <row r="30" spans="1:8" ht="15.75" x14ac:dyDescent="0.25">
      <c r="A30" s="259"/>
      <c r="B30" s="105"/>
      <c r="C30" s="105"/>
      <c r="D30" s="5" t="s">
        <v>48</v>
      </c>
      <c r="E30" s="5" t="s">
        <v>48</v>
      </c>
      <c r="F30" s="6" t="s">
        <v>49</v>
      </c>
      <c r="G30" s="7" t="s">
        <v>50</v>
      </c>
      <c r="H30" s="32"/>
    </row>
    <row r="31" spans="1:8" ht="20.25" customHeight="1" x14ac:dyDescent="0.25">
      <c r="A31" s="259" t="s">
        <v>51</v>
      </c>
      <c r="B31" s="105"/>
      <c r="C31" s="105"/>
      <c r="D31" s="5">
        <f>+D11</f>
        <v>2021</v>
      </c>
      <c r="E31" s="5">
        <f>+E11</f>
        <v>2022</v>
      </c>
      <c r="F31" s="8">
        <f>+F11</f>
        <v>2023</v>
      </c>
      <c r="G31" s="7">
        <f>+F11</f>
        <v>2023</v>
      </c>
      <c r="H31" s="32"/>
    </row>
    <row r="32" spans="1:8" ht="20.25" customHeight="1" x14ac:dyDescent="0.2">
      <c r="A32" s="256" t="s">
        <v>74</v>
      </c>
      <c r="B32" s="105"/>
      <c r="C32" s="105"/>
      <c r="D32" s="127">
        <v>0</v>
      </c>
      <c r="E32" s="127">
        <v>0</v>
      </c>
      <c r="F32" s="128">
        <v>0</v>
      </c>
      <c r="G32" s="127">
        <v>0</v>
      </c>
      <c r="H32" s="32"/>
    </row>
    <row r="33" spans="1:8" ht="20.25" customHeight="1" x14ac:dyDescent="0.2">
      <c r="A33" s="256" t="s">
        <v>75</v>
      </c>
      <c r="B33" s="105"/>
      <c r="C33" s="105"/>
      <c r="D33" s="127">
        <v>0</v>
      </c>
      <c r="E33" s="127">
        <v>0</v>
      </c>
      <c r="F33" s="128">
        <v>0</v>
      </c>
      <c r="G33" s="127">
        <v>0</v>
      </c>
      <c r="H33" s="12"/>
    </row>
    <row r="34" spans="1:8" ht="20.25" customHeight="1" x14ac:dyDescent="0.2">
      <c r="A34" s="256" t="s">
        <v>96</v>
      </c>
      <c r="B34" s="105"/>
      <c r="C34" s="105"/>
      <c r="D34" s="127">
        <v>0</v>
      </c>
      <c r="E34" s="127">
        <v>0</v>
      </c>
      <c r="F34" s="128">
        <v>0</v>
      </c>
      <c r="G34" s="127">
        <v>0</v>
      </c>
      <c r="H34" s="32"/>
    </row>
    <row r="35" spans="1:8" ht="20.25" customHeight="1" x14ac:dyDescent="0.2">
      <c r="A35" s="256" t="s">
        <v>99</v>
      </c>
      <c r="B35" s="105"/>
      <c r="C35" s="105"/>
      <c r="D35" s="127">
        <v>0</v>
      </c>
      <c r="E35" s="127">
        <v>0</v>
      </c>
      <c r="F35" s="128">
        <v>0</v>
      </c>
      <c r="G35" s="127">
        <v>0</v>
      </c>
      <c r="H35" s="32"/>
    </row>
    <row r="36" spans="1:8" ht="20.25" customHeight="1" x14ac:dyDescent="0.2">
      <c r="A36" s="256" t="s">
        <v>76</v>
      </c>
      <c r="B36" s="105"/>
      <c r="C36" s="105"/>
      <c r="D36" s="127">
        <v>0</v>
      </c>
      <c r="E36" s="127">
        <v>0</v>
      </c>
      <c r="F36" s="128">
        <v>0</v>
      </c>
      <c r="G36" s="127">
        <v>0</v>
      </c>
      <c r="H36" s="32"/>
    </row>
    <row r="37" spans="1:8" ht="20.25" customHeight="1" x14ac:dyDescent="0.2">
      <c r="A37" s="256" t="s">
        <v>89</v>
      </c>
      <c r="B37" s="105"/>
      <c r="C37" s="105"/>
      <c r="D37" s="127">
        <v>0</v>
      </c>
      <c r="E37" s="127">
        <v>0</v>
      </c>
      <c r="F37" s="128">
        <v>0</v>
      </c>
      <c r="G37" s="127">
        <v>0</v>
      </c>
      <c r="H37" s="32"/>
    </row>
    <row r="38" spans="1:8" ht="20.25" customHeight="1" x14ac:dyDescent="0.2">
      <c r="A38" s="256" t="s">
        <v>90</v>
      </c>
      <c r="B38" s="105"/>
      <c r="C38" s="105"/>
      <c r="D38" s="127">
        <v>0</v>
      </c>
      <c r="E38" s="127">
        <v>0</v>
      </c>
      <c r="F38" s="128">
        <v>0</v>
      </c>
      <c r="G38" s="127">
        <v>0</v>
      </c>
      <c r="H38" s="32"/>
    </row>
    <row r="39" spans="1:8" ht="20.25" customHeight="1" x14ac:dyDescent="0.2">
      <c r="A39" s="256" t="s">
        <v>77</v>
      </c>
      <c r="B39" s="105"/>
      <c r="C39" s="105"/>
      <c r="D39" s="127">
        <v>0</v>
      </c>
      <c r="E39" s="127">
        <v>0</v>
      </c>
      <c r="F39" s="128">
        <v>0</v>
      </c>
      <c r="G39" s="127">
        <v>0</v>
      </c>
      <c r="H39" s="32"/>
    </row>
    <row r="40" spans="1:8" ht="20.25" customHeight="1" x14ac:dyDescent="0.2">
      <c r="A40" s="256" t="s">
        <v>78</v>
      </c>
      <c r="B40" s="105"/>
      <c r="C40" s="105"/>
      <c r="D40" s="127">
        <v>0</v>
      </c>
      <c r="E40" s="127">
        <v>0</v>
      </c>
      <c r="F40" s="128">
        <v>0</v>
      </c>
      <c r="G40" s="127">
        <v>0</v>
      </c>
      <c r="H40" s="32"/>
    </row>
    <row r="41" spans="1:8" ht="20.25" customHeight="1" x14ac:dyDescent="0.2">
      <c r="A41" s="256" t="s">
        <v>87</v>
      </c>
      <c r="B41" s="105"/>
      <c r="C41" s="105"/>
      <c r="D41" s="127">
        <v>0</v>
      </c>
      <c r="E41" s="127">
        <v>0</v>
      </c>
      <c r="F41" s="128">
        <v>0</v>
      </c>
      <c r="G41" s="127">
        <v>0</v>
      </c>
      <c r="H41" s="32"/>
    </row>
    <row r="42" spans="1:8" ht="20.25" customHeight="1" x14ac:dyDescent="0.2">
      <c r="A42" s="256" t="s">
        <v>79</v>
      </c>
      <c r="B42" s="105"/>
      <c r="C42" s="105"/>
      <c r="D42" s="127">
        <v>0</v>
      </c>
      <c r="E42" s="127">
        <v>0</v>
      </c>
      <c r="F42" s="128">
        <v>0</v>
      </c>
      <c r="G42" s="127">
        <v>0</v>
      </c>
      <c r="H42" s="32"/>
    </row>
    <row r="43" spans="1:8" ht="25.5" customHeight="1" x14ac:dyDescent="0.2">
      <c r="A43" s="256" t="s">
        <v>80</v>
      </c>
      <c r="B43" s="105"/>
      <c r="C43" s="105"/>
      <c r="D43" s="127">
        <v>0</v>
      </c>
      <c r="E43" s="127">
        <v>0</v>
      </c>
      <c r="F43" s="128">
        <v>0</v>
      </c>
      <c r="G43" s="127">
        <v>0</v>
      </c>
      <c r="H43" s="32"/>
    </row>
    <row r="44" spans="1:8" ht="25.5" customHeight="1" x14ac:dyDescent="0.2">
      <c r="A44" s="256" t="s">
        <v>81</v>
      </c>
      <c r="B44" s="105"/>
      <c r="C44" s="105"/>
      <c r="D44" s="127">
        <v>0</v>
      </c>
      <c r="E44" s="127">
        <v>0</v>
      </c>
      <c r="F44" s="128">
        <v>0</v>
      </c>
      <c r="G44" s="127">
        <v>0</v>
      </c>
      <c r="H44" s="32"/>
    </row>
    <row r="45" spans="1:8" ht="20.25" customHeight="1" x14ac:dyDescent="0.2">
      <c r="A45" s="256" t="s">
        <v>95</v>
      </c>
      <c r="B45" s="105"/>
      <c r="C45" s="105"/>
      <c r="D45" s="127">
        <v>0</v>
      </c>
      <c r="E45" s="127">
        <v>0</v>
      </c>
      <c r="F45" s="128">
        <v>0</v>
      </c>
      <c r="G45" s="127">
        <v>0</v>
      </c>
      <c r="H45" s="32"/>
    </row>
    <row r="46" spans="1:8" ht="21" customHeight="1" x14ac:dyDescent="0.2">
      <c r="A46" s="256" t="s">
        <v>82</v>
      </c>
      <c r="B46" s="105"/>
      <c r="C46" s="105"/>
      <c r="D46" s="127">
        <v>0</v>
      </c>
      <c r="E46" s="127">
        <v>0</v>
      </c>
      <c r="F46" s="128">
        <v>0</v>
      </c>
      <c r="G46" s="127">
        <v>0</v>
      </c>
      <c r="H46" s="32"/>
    </row>
    <row r="47" spans="1:8" ht="20.100000000000001" customHeight="1" x14ac:dyDescent="0.2">
      <c r="A47" s="256" t="s">
        <v>83</v>
      </c>
      <c r="B47" s="105"/>
      <c r="C47" s="105"/>
      <c r="D47" s="127">
        <v>0</v>
      </c>
      <c r="E47" s="127">
        <v>0</v>
      </c>
      <c r="F47" s="128">
        <v>0</v>
      </c>
      <c r="G47" s="127">
        <v>0</v>
      </c>
      <c r="H47" s="32"/>
    </row>
    <row r="48" spans="1:8" ht="20.25" customHeight="1" x14ac:dyDescent="0.2">
      <c r="A48" s="256" t="s">
        <v>84</v>
      </c>
      <c r="B48" s="105"/>
      <c r="C48" s="105"/>
      <c r="D48" s="127">
        <v>0</v>
      </c>
      <c r="E48" s="127">
        <v>0</v>
      </c>
      <c r="F48" s="128">
        <v>0</v>
      </c>
      <c r="G48" s="127">
        <v>0</v>
      </c>
      <c r="H48" s="32"/>
    </row>
    <row r="49" spans="1:8" ht="21" customHeight="1" x14ac:dyDescent="0.2">
      <c r="A49" s="256" t="s">
        <v>85</v>
      </c>
      <c r="B49" s="105"/>
      <c r="C49" s="105"/>
      <c r="D49" s="127">
        <v>0</v>
      </c>
      <c r="E49" s="127">
        <v>0</v>
      </c>
      <c r="F49" s="128">
        <v>0</v>
      </c>
      <c r="G49" s="127">
        <v>0</v>
      </c>
      <c r="H49" s="32"/>
    </row>
    <row r="50" spans="1:8" ht="21" customHeight="1" x14ac:dyDescent="0.2">
      <c r="A50" s="256" t="s">
        <v>62</v>
      </c>
      <c r="B50" s="105"/>
      <c r="C50" s="105"/>
      <c r="D50" s="127">
        <v>0</v>
      </c>
      <c r="E50" s="127">
        <v>0</v>
      </c>
      <c r="F50" s="128">
        <v>0</v>
      </c>
      <c r="G50" s="127">
        <v>0</v>
      </c>
      <c r="H50" s="32"/>
    </row>
    <row r="51" spans="1:8" ht="21" customHeight="1" x14ac:dyDescent="0.2">
      <c r="A51" s="256"/>
      <c r="B51" s="105"/>
      <c r="C51" s="105"/>
      <c r="D51" s="127">
        <v>0</v>
      </c>
      <c r="E51" s="127">
        <v>0</v>
      </c>
      <c r="F51" s="128">
        <v>0</v>
      </c>
      <c r="G51" s="127">
        <v>0</v>
      </c>
      <c r="H51" s="32"/>
    </row>
    <row r="52" spans="1:8" ht="21" customHeight="1" x14ac:dyDescent="0.2">
      <c r="A52" s="256"/>
      <c r="B52" s="105"/>
      <c r="C52" s="105"/>
      <c r="D52" s="127">
        <v>0</v>
      </c>
      <c r="E52" s="127">
        <v>0</v>
      </c>
      <c r="F52" s="128">
        <v>0</v>
      </c>
      <c r="G52" s="127">
        <v>0</v>
      </c>
      <c r="H52" s="32"/>
    </row>
    <row r="53" spans="1:8" ht="21" customHeight="1" x14ac:dyDescent="0.2">
      <c r="A53" s="256"/>
      <c r="B53" s="105"/>
      <c r="C53" s="105"/>
      <c r="D53" s="127">
        <v>0</v>
      </c>
      <c r="E53" s="127">
        <v>0</v>
      </c>
      <c r="F53" s="128">
        <v>0</v>
      </c>
      <c r="G53" s="127">
        <v>0</v>
      </c>
      <c r="H53" s="32"/>
    </row>
    <row r="54" spans="1:8" ht="21" customHeight="1" x14ac:dyDescent="0.2">
      <c r="A54" s="256"/>
      <c r="B54" s="105"/>
      <c r="C54" s="105"/>
      <c r="D54" s="127">
        <v>0</v>
      </c>
      <c r="E54" s="127">
        <v>0</v>
      </c>
      <c r="F54" s="128">
        <v>0</v>
      </c>
      <c r="G54" s="127">
        <v>0</v>
      </c>
      <c r="H54" s="32"/>
    </row>
    <row r="55" spans="1:8" ht="20.25" customHeight="1" x14ac:dyDescent="0.2">
      <c r="A55" s="256"/>
      <c r="B55" s="105"/>
      <c r="C55" s="105"/>
      <c r="D55" s="127">
        <v>0</v>
      </c>
      <c r="E55" s="127">
        <v>0</v>
      </c>
      <c r="F55" s="128">
        <v>0</v>
      </c>
      <c r="G55" s="127">
        <v>0</v>
      </c>
      <c r="H55" s="32"/>
    </row>
    <row r="56" spans="1:8" ht="20.100000000000001" customHeight="1" x14ac:dyDescent="0.25">
      <c r="A56" s="259" t="s">
        <v>151</v>
      </c>
      <c r="B56" s="105"/>
      <c r="C56" s="105"/>
      <c r="D56" s="39">
        <f>SUM(D32:D55)</f>
        <v>0</v>
      </c>
      <c r="E56" s="39">
        <f>SUM(E32:E55)</f>
        <v>0</v>
      </c>
      <c r="F56" s="39">
        <f>SUM(F32:F55)</f>
        <v>0</v>
      </c>
      <c r="G56" s="39">
        <f>SUM(G32:G55)</f>
        <v>0</v>
      </c>
      <c r="H56" s="32"/>
    </row>
    <row r="57" spans="1:8" ht="20.100000000000001" customHeight="1" x14ac:dyDescent="0.25">
      <c r="A57" s="259" t="s">
        <v>64</v>
      </c>
      <c r="B57" s="105"/>
      <c r="C57" s="105"/>
      <c r="D57" s="39">
        <f>D27-D56</f>
        <v>0</v>
      </c>
      <c r="E57" s="39">
        <f>E27-E56</f>
        <v>0</v>
      </c>
      <c r="F57" s="40">
        <f>G27-F56</f>
        <v>0</v>
      </c>
      <c r="G57" s="26">
        <f>G27-G56</f>
        <v>0</v>
      </c>
      <c r="H57" s="32"/>
    </row>
    <row r="58" spans="1:8" ht="15.75" x14ac:dyDescent="0.25">
      <c r="A58" s="259" t="s">
        <v>65</v>
      </c>
      <c r="B58" s="105"/>
      <c r="C58" s="105"/>
      <c r="D58" s="103">
        <v>0</v>
      </c>
      <c r="E58" s="39">
        <f>+D61</f>
        <v>0</v>
      </c>
      <c r="F58" s="40">
        <f>+E61</f>
        <v>0</v>
      </c>
      <c r="G58" s="26">
        <f>+E61</f>
        <v>0</v>
      </c>
      <c r="H58" s="32"/>
    </row>
    <row r="59" spans="1:8" ht="20.100000000000001" customHeight="1" x14ac:dyDescent="0.25">
      <c r="A59" s="259" t="s">
        <v>66</v>
      </c>
      <c r="B59" s="105"/>
      <c r="C59" s="105"/>
      <c r="D59" s="103">
        <v>0</v>
      </c>
      <c r="E59" s="103">
        <v>0</v>
      </c>
      <c r="F59" s="104">
        <v>0</v>
      </c>
      <c r="G59" s="97">
        <v>0</v>
      </c>
      <c r="H59" s="32"/>
    </row>
    <row r="60" spans="1:8" ht="20.100000000000001" customHeight="1" x14ac:dyDescent="0.25">
      <c r="A60" s="259" t="s">
        <v>72</v>
      </c>
      <c r="B60" s="105"/>
      <c r="C60" s="105"/>
      <c r="D60" s="103">
        <v>0</v>
      </c>
      <c r="E60" s="103">
        <v>0</v>
      </c>
      <c r="F60" s="104">
        <v>0</v>
      </c>
      <c r="G60" s="97">
        <v>0</v>
      </c>
      <c r="H60" s="32"/>
    </row>
    <row r="61" spans="1:8" ht="20.100000000000001" customHeight="1" x14ac:dyDescent="0.25">
      <c r="A61" s="259" t="s">
        <v>152</v>
      </c>
      <c r="B61" s="105"/>
      <c r="C61" s="105"/>
      <c r="D61" s="131">
        <f>D57+D58+D59-D60</f>
        <v>0</v>
      </c>
      <c r="E61" s="132">
        <f>E57+E58+E59-E60</f>
        <v>0</v>
      </c>
      <c r="F61" s="41">
        <f>F57+F58+F59-F60</f>
        <v>0</v>
      </c>
      <c r="G61" s="42">
        <f>G57+G58+G59-G60</f>
        <v>0</v>
      </c>
      <c r="H61" s="32"/>
    </row>
    <row r="62" spans="1:8" ht="20.100000000000001" customHeight="1" x14ac:dyDescent="0.2">
      <c r="D62" s="12"/>
      <c r="E62" s="12"/>
      <c r="F62" s="1"/>
    </row>
  </sheetData>
  <mergeCells count="3">
    <mergeCell ref="A4:G4"/>
    <mergeCell ref="A5:G5"/>
    <mergeCell ref="A6:G6"/>
  </mergeCells>
  <pageMargins left="0.7" right="0.7" top="0.75" bottom="0.75" header="0.3" footer="0.3"/>
  <pageSetup scale="61" orientation="portrait"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92511-4B16-4536-B0E2-B3DC23CFC768}">
  <sheetPr>
    <pageSetUpPr fitToPage="1"/>
  </sheetPr>
  <dimension ref="A1:P67"/>
  <sheetViews>
    <sheetView showGridLines="0" zoomScale="85" zoomScaleNormal="85" workbookViewId="0">
      <selection activeCell="I30" sqref="I30"/>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212" t="s">
        <v>124</v>
      </c>
    </row>
    <row r="2" spans="1:16" ht="26.25" x14ac:dyDescent="0.4">
      <c r="D2" s="43"/>
      <c r="E2" s="101" t="s">
        <v>270</v>
      </c>
      <c r="F2" s="105"/>
    </row>
    <row r="3" spans="1:16" ht="23.25" x14ac:dyDescent="0.35">
      <c r="A3" s="18"/>
      <c r="B3" s="11"/>
      <c r="C3" s="18"/>
      <c r="D3" s="18"/>
      <c r="E3" s="296" t="s">
        <v>262</v>
      </c>
      <c r="F3" s="297"/>
      <c r="G3" s="18"/>
      <c r="H3" s="18"/>
      <c r="I3" s="18"/>
    </row>
    <row r="4" spans="1:16" ht="23.25" x14ac:dyDescent="0.35">
      <c r="A4" s="18"/>
      <c r="B4" s="11"/>
      <c r="C4" s="18"/>
      <c r="D4" s="18"/>
      <c r="E4" s="106" t="s">
        <v>127</v>
      </c>
      <c r="F4" s="207">
        <v>0</v>
      </c>
      <c r="G4" s="18"/>
      <c r="H4" s="18"/>
      <c r="I4" s="18"/>
    </row>
    <row r="5" spans="1:16" ht="24" thickBot="1" x14ac:dyDescent="0.4">
      <c r="A5" s="18"/>
      <c r="B5" s="11"/>
      <c r="C5" s="18"/>
      <c r="D5" s="18"/>
      <c r="E5" s="106"/>
      <c r="F5" s="125"/>
      <c r="G5" s="18"/>
      <c r="H5" s="18"/>
      <c r="I5" s="18"/>
    </row>
    <row r="6" spans="1:16" ht="18.75" thickBot="1" x14ac:dyDescent="0.3">
      <c r="A6" s="86" t="s">
        <v>110</v>
      </c>
      <c r="B6" s="87"/>
      <c r="C6" s="87"/>
      <c r="D6" s="87"/>
      <c r="E6" s="99">
        <v>0</v>
      </c>
      <c r="F6" s="126"/>
    </row>
    <row r="8" spans="1:16" ht="15.75" x14ac:dyDescent="0.25">
      <c r="B8" s="21" t="s">
        <v>8</v>
      </c>
      <c r="N8" s="298" t="s">
        <v>105</v>
      </c>
      <c r="O8" s="298"/>
      <c r="P8" s="298"/>
    </row>
    <row r="9" spans="1:16" x14ac:dyDescent="0.2">
      <c r="A9" s="9" t="s">
        <v>9</v>
      </c>
      <c r="B9" s="9" t="s">
        <v>153</v>
      </c>
      <c r="G9" s="24">
        <f>+'SR5 WKS'!G56</f>
        <v>0</v>
      </c>
      <c r="H9" s="15"/>
      <c r="I9" s="15"/>
      <c r="N9" s="46"/>
      <c r="O9" s="46"/>
      <c r="P9" s="46"/>
    </row>
    <row r="10" spans="1:16" x14ac:dyDescent="0.2">
      <c r="B10" s="9" t="s">
        <v>161</v>
      </c>
      <c r="F10" s="28"/>
      <c r="G10" s="25">
        <f>+'SR5 WKS'!G60</f>
        <v>0</v>
      </c>
      <c r="H10" s="15"/>
      <c r="I10" s="15"/>
      <c r="N10" s="46" t="s">
        <v>117</v>
      </c>
      <c r="O10" s="46"/>
      <c r="P10" s="52">
        <f>+'SR5 WKS'!E56</f>
        <v>0</v>
      </c>
    </row>
    <row r="11" spans="1:16" ht="15.75" thickBot="1" x14ac:dyDescent="0.25">
      <c r="B11" s="9" t="s">
        <v>10</v>
      </c>
      <c r="G11" s="25"/>
      <c r="H11" s="15"/>
      <c r="I11" s="24">
        <f>G9+G10</f>
        <v>0</v>
      </c>
      <c r="N11" s="46" t="s">
        <v>335</v>
      </c>
      <c r="O11" s="46"/>
      <c r="P11" s="53">
        <f>+'SR5 WKS'!E60</f>
        <v>0</v>
      </c>
    </row>
    <row r="12" spans="1:16" ht="15.75" thickBot="1" x14ac:dyDescent="0.25">
      <c r="A12" s="9" t="s">
        <v>11</v>
      </c>
      <c r="B12" s="9" t="s">
        <v>69</v>
      </c>
      <c r="G12" s="15"/>
      <c r="H12" s="15"/>
      <c r="I12" s="97">
        <v>0</v>
      </c>
      <c r="K12" s="47" t="str">
        <f>IF(I12&gt;P24,"Too High", "Within Limitations")</f>
        <v>Within Limitations</v>
      </c>
      <c r="N12" s="46" t="s">
        <v>106</v>
      </c>
      <c r="O12" s="46"/>
      <c r="P12" s="52">
        <f>SUM(P10:P11)</f>
        <v>0</v>
      </c>
    </row>
    <row r="13" spans="1:16" x14ac:dyDescent="0.2">
      <c r="A13" s="9" t="s">
        <v>12</v>
      </c>
      <c r="B13" s="9" t="s">
        <v>13</v>
      </c>
      <c r="I13" s="1"/>
      <c r="N13" s="46"/>
      <c r="O13" s="46"/>
      <c r="P13" s="52"/>
    </row>
    <row r="14" spans="1:16" ht="15.75" thickBot="1" x14ac:dyDescent="0.25">
      <c r="B14" s="9" t="s">
        <v>14</v>
      </c>
      <c r="I14" s="204">
        <f>I11+I12</f>
        <v>0</v>
      </c>
      <c r="N14" s="46" t="s">
        <v>128</v>
      </c>
      <c r="O14" s="46"/>
      <c r="P14" s="92">
        <f>+P12*0.75</f>
        <v>0</v>
      </c>
    </row>
    <row r="15" spans="1:16" ht="15.75" thickTop="1" x14ac:dyDescent="0.2">
      <c r="I15" s="13"/>
      <c r="N15" s="46"/>
      <c r="O15" s="46"/>
      <c r="P15" s="46"/>
    </row>
    <row r="16" spans="1:16" ht="15.75" x14ac:dyDescent="0.25">
      <c r="B16" s="21" t="s">
        <v>15</v>
      </c>
      <c r="N16" s="46" t="s">
        <v>173</v>
      </c>
      <c r="O16" s="46"/>
      <c r="P16" s="92">
        <f>+'SR5 WKS'!G56</f>
        <v>0</v>
      </c>
    </row>
    <row r="17" spans="1:16" x14ac:dyDescent="0.2">
      <c r="A17" s="9">
        <v>4</v>
      </c>
      <c r="B17" s="9" t="s">
        <v>123</v>
      </c>
      <c r="F17" s="17" t="str">
        <f>(+TOC!D2-1) &amp; " (Note 2)"</f>
        <v>2022 (Note 2)</v>
      </c>
      <c r="I17" s="202">
        <f>+'SR5 WKS'!E61</f>
        <v>0</v>
      </c>
      <c r="N17" s="46" t="s">
        <v>334</v>
      </c>
      <c r="O17" s="46"/>
      <c r="P17" s="93">
        <f>+'SR5 WKS'!G60</f>
        <v>0</v>
      </c>
    </row>
    <row r="18" spans="1:16" x14ac:dyDescent="0.2">
      <c r="A18" s="9" t="s">
        <v>16</v>
      </c>
      <c r="B18" s="9" t="s">
        <v>162</v>
      </c>
      <c r="G18" s="23">
        <f>+'SR5 WKS'!G27</f>
        <v>0</v>
      </c>
      <c r="I18" s="1"/>
      <c r="N18" s="46" t="s">
        <v>106</v>
      </c>
      <c r="O18" s="46"/>
      <c r="P18" s="92">
        <f>SUM(P16:P17)</f>
        <v>0</v>
      </c>
    </row>
    <row r="19" spans="1:16" x14ac:dyDescent="0.2">
      <c r="B19" s="9" t="s">
        <v>163</v>
      </c>
      <c r="G19" s="22">
        <f>+'SR5 WKS'!G59</f>
        <v>0</v>
      </c>
      <c r="N19" s="46"/>
      <c r="O19" s="46"/>
      <c r="P19" s="92"/>
    </row>
    <row r="20" spans="1:16" x14ac:dyDescent="0.2">
      <c r="B20" s="9" t="s">
        <v>17</v>
      </c>
      <c r="G20" s="1"/>
      <c r="N20" s="46" t="s">
        <v>128</v>
      </c>
      <c r="O20" s="46"/>
      <c r="P20" s="92">
        <f>+P18*0.75</f>
        <v>0</v>
      </c>
    </row>
    <row r="21" spans="1:16" x14ac:dyDescent="0.2">
      <c r="B21" s="9" t="s">
        <v>18</v>
      </c>
      <c r="I21" s="27">
        <f>G18+G19</f>
        <v>0</v>
      </c>
      <c r="N21" s="46"/>
      <c r="O21" s="46"/>
      <c r="P21" s="94"/>
    </row>
    <row r="22" spans="1:16" x14ac:dyDescent="0.2">
      <c r="B22" s="9"/>
      <c r="I22" s="14"/>
      <c r="N22" s="46"/>
      <c r="O22" s="46"/>
      <c r="P22" s="94"/>
    </row>
    <row r="23" spans="1:16" ht="15.75" x14ac:dyDescent="0.25">
      <c r="A23" s="9" t="s">
        <v>19</v>
      </c>
      <c r="B23" s="21" t="s">
        <v>20</v>
      </c>
      <c r="I23" s="26">
        <f>I17+I21</f>
        <v>0</v>
      </c>
      <c r="N23" s="10" t="s">
        <v>175</v>
      </c>
      <c r="P23" s="95"/>
    </row>
    <row r="24" spans="1:16" x14ac:dyDescent="0.2">
      <c r="A24" s="9" t="s">
        <v>21</v>
      </c>
      <c r="B24" s="9" t="s">
        <v>22</v>
      </c>
      <c r="I24" s="1"/>
      <c r="N24" s="10" t="s">
        <v>128</v>
      </c>
      <c r="P24" s="96">
        <f>MIN(P14,P20)</f>
        <v>0</v>
      </c>
    </row>
    <row r="25" spans="1:16" x14ac:dyDescent="0.2">
      <c r="B25" s="9" t="s">
        <v>23</v>
      </c>
      <c r="I25" s="24">
        <f>IF((I14-I23)&lt;0,0,I14-I23)</f>
        <v>0</v>
      </c>
      <c r="J25" s="46"/>
    </row>
    <row r="26" spans="1:16" ht="15.75" thickBot="1" x14ac:dyDescent="0.25">
      <c r="A26" s="9" t="s">
        <v>24</v>
      </c>
      <c r="B26" s="9" t="s">
        <v>25</v>
      </c>
      <c r="I26" s="1"/>
      <c r="J26" s="46"/>
    </row>
    <row r="27" spans="1:16" ht="15.75" thickBot="1" x14ac:dyDescent="0.25">
      <c r="B27" s="9" t="s">
        <v>26</v>
      </c>
      <c r="I27" s="98">
        <v>0</v>
      </c>
      <c r="J27" s="46"/>
      <c r="K27" s="47" t="str">
        <f>IF(I27&gt;(I25*0.05),"Too High", "Within Limitations")</f>
        <v>Within Limitations</v>
      </c>
    </row>
    <row r="28" spans="1:16" ht="16.5" thickBot="1" x14ac:dyDescent="0.3">
      <c r="A28" s="9" t="s">
        <v>27</v>
      </c>
      <c r="B28" s="9" t="s">
        <v>157</v>
      </c>
      <c r="I28" s="203">
        <f>I25+I27</f>
        <v>0</v>
      </c>
      <c r="J28" s="49"/>
      <c r="K28" s="19"/>
      <c r="L28" s="19"/>
    </row>
    <row r="29" spans="1:16" ht="16.5" thickTop="1" thickBot="1" x14ac:dyDescent="0.25">
      <c r="I29" s="13"/>
      <c r="J29" s="46"/>
    </row>
    <row r="30" spans="1:16" ht="16.5" thickBot="1" x14ac:dyDescent="0.3">
      <c r="A30" s="20" t="s">
        <v>36</v>
      </c>
      <c r="B30" s="10" t="s">
        <v>147</v>
      </c>
      <c r="I30" s="29" t="e">
        <f>ROUND(I28/E6*1000,2)</f>
        <v>#DIV/0!</v>
      </c>
      <c r="J30" s="46"/>
      <c r="K30" s="201" t="e">
        <f>IF(I30&gt;(F4),"Too High", "Within Limitations")</f>
        <v>#DIV/0!</v>
      </c>
      <c r="L30" s="46"/>
      <c r="M30" s="46"/>
    </row>
    <row r="32" spans="1:16" ht="37.5" customHeight="1" x14ac:dyDescent="0.25">
      <c r="A32" s="291" t="s">
        <v>223</v>
      </c>
      <c r="B32" s="292"/>
      <c r="C32" s="292"/>
      <c r="D32" s="292"/>
      <c r="E32" s="292"/>
      <c r="F32" s="292"/>
      <c r="G32" s="292"/>
      <c r="H32" s="292"/>
      <c r="I32" s="292"/>
    </row>
    <row r="33" spans="1:10" x14ac:dyDescent="0.2">
      <c r="A33" s="9"/>
    </row>
    <row r="34" spans="1:10" ht="15" customHeight="1" x14ac:dyDescent="0.2">
      <c r="A34" s="288" t="s">
        <v>133</v>
      </c>
      <c r="B34" s="288"/>
      <c r="C34" s="288"/>
      <c r="D34" s="288"/>
      <c r="E34" s="288"/>
      <c r="F34" s="288"/>
      <c r="G34" s="288"/>
      <c r="H34" s="288"/>
      <c r="I34" s="288"/>
    </row>
    <row r="35" spans="1:10" x14ac:dyDescent="0.2">
      <c r="A35" s="288"/>
      <c r="B35" s="288"/>
      <c r="C35" s="288"/>
      <c r="D35" s="288"/>
      <c r="E35" s="288"/>
      <c r="F35" s="288"/>
      <c r="G35" s="288"/>
      <c r="H35" s="288"/>
      <c r="I35" s="288"/>
    </row>
    <row r="36" spans="1:10" x14ac:dyDescent="0.2">
      <c r="A36" s="288"/>
      <c r="B36" s="288"/>
      <c r="C36" s="288"/>
      <c r="D36" s="288"/>
      <c r="E36" s="288"/>
      <c r="F36" s="288"/>
      <c r="G36" s="288"/>
      <c r="H36" s="288"/>
      <c r="I36" s="288"/>
    </row>
    <row r="37" spans="1:10" hidden="1" x14ac:dyDescent="0.2">
      <c r="A37" s="219"/>
      <c r="B37" s="219"/>
      <c r="C37" s="219"/>
      <c r="D37" s="219"/>
      <c r="E37" s="219"/>
      <c r="F37" s="219"/>
      <c r="G37" s="219"/>
      <c r="H37" s="219"/>
      <c r="I37" s="219"/>
    </row>
    <row r="38" spans="1:10" ht="15.75" hidden="1" x14ac:dyDescent="0.25">
      <c r="A38" s="19" t="s">
        <v>132</v>
      </c>
    </row>
    <row r="39" spans="1:10" ht="15.75" hidden="1" x14ac:dyDescent="0.25">
      <c r="A39" s="19"/>
    </row>
    <row r="40" spans="1:10" ht="19.5" hidden="1" customHeight="1" x14ac:dyDescent="0.2">
      <c r="A40" s="269" t="s">
        <v>131</v>
      </c>
      <c r="B40" s="269"/>
      <c r="C40" s="269"/>
      <c r="D40" s="269"/>
      <c r="E40" s="269"/>
      <c r="F40" s="269"/>
      <c r="G40" s="269"/>
      <c r="H40" s="269"/>
      <c r="I40" s="269"/>
      <c r="J40" s="269"/>
    </row>
    <row r="41" spans="1:10" ht="19.5" hidden="1" customHeight="1" x14ac:dyDescent="0.2">
      <c r="A41" s="269"/>
      <c r="B41" s="269"/>
      <c r="C41" s="269"/>
      <c r="D41" s="269"/>
      <c r="E41" s="269"/>
      <c r="F41" s="269"/>
      <c r="G41" s="269"/>
      <c r="H41" s="269"/>
      <c r="I41" s="269"/>
      <c r="J41" s="269"/>
    </row>
    <row r="42" spans="1:10" ht="19.5" hidden="1" customHeight="1" x14ac:dyDescent="0.2">
      <c r="A42" s="269"/>
      <c r="B42" s="269"/>
      <c r="C42" s="269"/>
      <c r="D42" s="269"/>
      <c r="E42" s="269"/>
      <c r="F42" s="269"/>
      <c r="G42" s="269"/>
      <c r="H42" s="269"/>
      <c r="I42" s="269"/>
      <c r="J42" s="269"/>
    </row>
    <row r="43" spans="1:10" ht="19.5" hidden="1" customHeight="1" x14ac:dyDescent="0.2">
      <c r="A43" s="269"/>
      <c r="B43" s="269"/>
      <c r="C43" s="269"/>
      <c r="D43" s="269"/>
      <c r="E43" s="269"/>
      <c r="F43" s="269"/>
      <c r="G43" s="269"/>
      <c r="H43" s="269"/>
      <c r="I43" s="269"/>
      <c r="J43" s="269"/>
    </row>
    <row r="44" spans="1:10" ht="19.5" hidden="1" customHeight="1" x14ac:dyDescent="0.2">
      <c r="A44" s="269"/>
      <c r="B44" s="269"/>
      <c r="C44" s="269"/>
      <c r="D44" s="269"/>
      <c r="E44" s="269"/>
      <c r="F44" s="269"/>
      <c r="G44" s="269"/>
      <c r="H44" s="269"/>
      <c r="I44" s="269"/>
      <c r="J44" s="269"/>
    </row>
    <row r="45" spans="1:10" hidden="1" x14ac:dyDescent="0.2"/>
    <row r="46" spans="1:10" ht="18.75" hidden="1" customHeight="1" x14ac:dyDescent="0.2">
      <c r="A46" s="269" t="s">
        <v>129</v>
      </c>
      <c r="B46" s="269"/>
      <c r="C46" s="269"/>
      <c r="D46" s="269"/>
      <c r="E46" s="269"/>
      <c r="F46" s="269"/>
      <c r="G46" s="269"/>
      <c r="H46" s="269"/>
      <c r="I46" s="269"/>
      <c r="J46" s="269"/>
    </row>
    <row r="47" spans="1:10" ht="18.75" hidden="1" customHeight="1" x14ac:dyDescent="0.2">
      <c r="A47" s="269"/>
      <c r="B47" s="269"/>
      <c r="C47" s="269"/>
      <c r="D47" s="269"/>
      <c r="E47" s="269"/>
      <c r="F47" s="269"/>
      <c r="G47" s="269"/>
      <c r="H47" s="269"/>
      <c r="I47" s="269"/>
      <c r="J47" s="269"/>
    </row>
    <row r="48" spans="1:10" ht="18.75" hidden="1" customHeight="1" x14ac:dyDescent="0.2">
      <c r="A48" s="269"/>
      <c r="B48" s="269"/>
      <c r="C48" s="269"/>
      <c r="D48" s="269"/>
      <c r="E48" s="269"/>
      <c r="F48" s="269"/>
      <c r="G48" s="269"/>
      <c r="H48" s="269"/>
      <c r="I48" s="269"/>
      <c r="J48" s="269"/>
    </row>
    <row r="49" spans="1:10" ht="18.75" hidden="1" customHeight="1" x14ac:dyDescent="0.2">
      <c r="A49" s="269"/>
      <c r="B49" s="269"/>
      <c r="C49" s="269"/>
      <c r="D49" s="269"/>
      <c r="E49" s="269"/>
      <c r="F49" s="269"/>
      <c r="G49" s="269"/>
      <c r="H49" s="269"/>
      <c r="I49" s="269"/>
      <c r="J49" s="269"/>
    </row>
    <row r="50" spans="1:10" ht="18.75" hidden="1" customHeight="1" x14ac:dyDescent="0.2">
      <c r="A50" s="269"/>
      <c r="B50" s="269"/>
      <c r="C50" s="269"/>
      <c r="D50" s="269"/>
      <c r="E50" s="269"/>
      <c r="F50" s="269"/>
      <c r="G50" s="269"/>
      <c r="H50" s="269"/>
      <c r="I50" s="269"/>
      <c r="J50" s="269"/>
    </row>
    <row r="51" spans="1:10" ht="18.75" hidden="1" customHeight="1" x14ac:dyDescent="0.2">
      <c r="A51" s="269"/>
      <c r="B51" s="269"/>
      <c r="C51" s="269"/>
      <c r="D51" s="269"/>
      <c r="E51" s="269"/>
      <c r="F51" s="269"/>
      <c r="G51" s="269"/>
      <c r="H51" s="269"/>
      <c r="I51" s="269"/>
      <c r="J51" s="269"/>
    </row>
    <row r="52" spans="1:10" ht="21.75" hidden="1" customHeight="1" x14ac:dyDescent="0.2">
      <c r="A52" s="269"/>
      <c r="B52" s="269"/>
      <c r="C52" s="269"/>
      <c r="D52" s="269"/>
      <c r="E52" s="269"/>
      <c r="F52" s="269"/>
      <c r="G52" s="269"/>
      <c r="H52" s="269"/>
      <c r="I52" s="269"/>
      <c r="J52" s="269"/>
    </row>
    <row r="53" spans="1:10" hidden="1" x14ac:dyDescent="0.2">
      <c r="A53" s="269" t="s">
        <v>130</v>
      </c>
      <c r="B53" s="269"/>
      <c r="C53" s="269"/>
      <c r="D53" s="269"/>
      <c r="E53" s="269"/>
      <c r="F53" s="269"/>
      <c r="G53" s="269"/>
      <c r="H53" s="269"/>
      <c r="I53" s="269"/>
      <c r="J53" s="269"/>
    </row>
    <row r="54" spans="1:10" hidden="1" x14ac:dyDescent="0.2">
      <c r="A54" s="269"/>
      <c r="B54" s="269"/>
      <c r="C54" s="269"/>
      <c r="D54" s="269"/>
      <c r="E54" s="269"/>
      <c r="F54" s="269"/>
      <c r="G54" s="269"/>
      <c r="H54" s="269"/>
      <c r="I54" s="269"/>
      <c r="J54" s="269"/>
    </row>
    <row r="55" spans="1:10" hidden="1" x14ac:dyDescent="0.2">
      <c r="A55" s="269"/>
      <c r="B55" s="269"/>
      <c r="C55" s="269"/>
      <c r="D55" s="269"/>
      <c r="E55" s="269"/>
      <c r="F55" s="269"/>
      <c r="G55" s="269"/>
      <c r="H55" s="269"/>
      <c r="I55" s="269"/>
      <c r="J55" s="269"/>
    </row>
    <row r="56" spans="1:10" hidden="1" x14ac:dyDescent="0.2">
      <c r="A56" s="269"/>
      <c r="B56" s="269"/>
      <c r="C56" s="269"/>
      <c r="D56" s="269"/>
      <c r="E56" s="269"/>
      <c r="F56" s="269"/>
      <c r="G56" s="269"/>
      <c r="H56" s="269"/>
      <c r="I56" s="269"/>
      <c r="J56" s="269"/>
    </row>
    <row r="57" spans="1:10" hidden="1" x14ac:dyDescent="0.2">
      <c r="A57" s="269"/>
      <c r="B57" s="269"/>
      <c r="C57" s="269"/>
      <c r="D57" s="269"/>
      <c r="E57" s="269"/>
      <c r="F57" s="269"/>
      <c r="G57" s="269"/>
      <c r="H57" s="269"/>
      <c r="I57" s="269"/>
      <c r="J57" s="269"/>
    </row>
    <row r="58" spans="1:10" hidden="1" x14ac:dyDescent="0.2">
      <c r="A58" s="269"/>
      <c r="B58" s="269"/>
      <c r="C58" s="269"/>
      <c r="D58" s="269"/>
      <c r="E58" s="269"/>
      <c r="F58" s="269"/>
      <c r="G58" s="269"/>
      <c r="H58" s="269"/>
      <c r="I58" s="269"/>
      <c r="J58" s="269"/>
    </row>
    <row r="59" spans="1:10" hidden="1" x14ac:dyDescent="0.2">
      <c r="A59" s="269"/>
      <c r="B59" s="269"/>
      <c r="C59" s="269"/>
      <c r="D59" s="269"/>
      <c r="E59" s="269"/>
      <c r="F59" s="269"/>
      <c r="G59" s="269"/>
      <c r="H59" s="269"/>
      <c r="I59" s="269"/>
      <c r="J59" s="269"/>
    </row>
    <row r="60" spans="1:10" hidden="1" x14ac:dyDescent="0.2">
      <c r="A60" s="269"/>
      <c r="B60" s="269"/>
      <c r="C60" s="269"/>
      <c r="D60" s="269"/>
      <c r="E60" s="269"/>
      <c r="F60" s="269"/>
      <c r="G60" s="269"/>
      <c r="H60" s="269"/>
      <c r="I60" s="269"/>
      <c r="J60" s="269"/>
    </row>
    <row r="61" spans="1:10" hidden="1" x14ac:dyDescent="0.2">
      <c r="A61" s="269"/>
      <c r="B61" s="269"/>
      <c r="C61" s="269"/>
      <c r="D61" s="269"/>
      <c r="E61" s="269"/>
      <c r="F61" s="269"/>
      <c r="G61" s="269"/>
      <c r="H61" s="269"/>
      <c r="I61" s="269"/>
      <c r="J61" s="269"/>
    </row>
    <row r="62" spans="1:10" hidden="1" x14ac:dyDescent="0.2">
      <c r="A62" s="269"/>
      <c r="B62" s="269"/>
      <c r="C62" s="269"/>
      <c r="D62" s="269"/>
      <c r="E62" s="269"/>
      <c r="F62" s="269"/>
      <c r="G62" s="269"/>
      <c r="H62" s="269"/>
      <c r="I62" s="269"/>
      <c r="J62" s="269"/>
    </row>
    <row r="63" spans="1:10" hidden="1" x14ac:dyDescent="0.2">
      <c r="A63" s="269"/>
      <c r="B63" s="269"/>
      <c r="C63" s="269"/>
      <c r="D63" s="269"/>
      <c r="E63" s="269"/>
      <c r="F63" s="269"/>
      <c r="G63" s="269"/>
      <c r="H63" s="269"/>
      <c r="I63" s="269"/>
      <c r="J63" s="269"/>
    </row>
    <row r="64" spans="1:10" hidden="1" x14ac:dyDescent="0.2">
      <c r="A64" s="269"/>
      <c r="B64" s="269"/>
      <c r="C64" s="269"/>
      <c r="D64" s="269"/>
      <c r="E64" s="269"/>
      <c r="F64" s="269"/>
      <c r="G64" s="269"/>
      <c r="H64" s="269"/>
      <c r="I64" s="269"/>
      <c r="J64" s="269"/>
    </row>
    <row r="65" spans="1:10" hidden="1" x14ac:dyDescent="0.2">
      <c r="A65" s="269"/>
      <c r="B65" s="269"/>
      <c r="C65" s="269"/>
      <c r="D65" s="269"/>
      <c r="E65" s="269"/>
      <c r="F65" s="269"/>
      <c r="G65" s="269"/>
      <c r="H65" s="269"/>
      <c r="I65" s="269"/>
      <c r="J65" s="269"/>
    </row>
    <row r="66" spans="1:10" hidden="1" x14ac:dyDescent="0.2">
      <c r="A66" s="269"/>
      <c r="B66" s="269"/>
      <c r="C66" s="269"/>
      <c r="D66" s="269"/>
      <c r="E66" s="269"/>
      <c r="F66" s="269"/>
      <c r="G66" s="269"/>
      <c r="H66" s="269"/>
      <c r="I66" s="269"/>
      <c r="J66" s="269"/>
    </row>
    <row r="67" spans="1:10" hidden="1" x14ac:dyDescent="0.2"/>
  </sheetData>
  <mergeCells count="7">
    <mergeCell ref="A53:J66"/>
    <mergeCell ref="E3:F3"/>
    <mergeCell ref="N8:P8"/>
    <mergeCell ref="A32:I32"/>
    <mergeCell ref="A34:I36"/>
    <mergeCell ref="A40:J44"/>
    <mergeCell ref="A46:J52"/>
  </mergeCells>
  <conditionalFormatting sqref="K27">
    <cfRule type="containsText" dxfId="200" priority="8" operator="containsText" text="Within Limitations">
      <formula>NOT(ISERROR(SEARCH("Within Limitations",K27)))</formula>
    </cfRule>
  </conditionalFormatting>
  <conditionalFormatting sqref="K12">
    <cfRule type="containsText" dxfId="199" priority="7" operator="containsText" text="Within Limitations">
      <formula>NOT(ISERROR(SEARCH("Within Limitations",K12)))</formula>
    </cfRule>
  </conditionalFormatting>
  <conditionalFormatting sqref="K12 K27">
    <cfRule type="containsText" dxfId="198" priority="6" operator="containsText" text="Too High">
      <formula>NOT(ISERROR(SEARCH("Too High",K12)))</formula>
    </cfRule>
  </conditionalFormatting>
  <conditionalFormatting sqref="K30">
    <cfRule type="containsText" dxfId="197" priority="4" operator="containsText" text="Within Limitations">
      <formula>NOT(ISERROR(SEARCH("Within Limitations",K30)))</formula>
    </cfRule>
  </conditionalFormatting>
  <conditionalFormatting sqref="K30">
    <cfRule type="containsText" dxfId="196" priority="3" operator="containsText" text="Too High">
      <formula>NOT(ISERROR(SEARCH("Too High",K30)))</formula>
    </cfRule>
  </conditionalFormatting>
  <conditionalFormatting sqref="P14">
    <cfRule type="expression" dxfId="195" priority="1">
      <formula>"$P$14&gt;(.75*$P$12)"</formula>
    </cfRule>
  </conditionalFormatting>
  <conditionalFormatting sqref="P20">
    <cfRule type="expression" dxfId="194" priority="2">
      <formula>"$P$14&gt;(.75*$P$12)"</formula>
    </cfRule>
  </conditionalFormatting>
  <pageMargins left="0.7" right="0.7" top="0.75" bottom="0.75" header="0.3" footer="0.3"/>
  <pageSetup scale="62" orientation="portrait"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7CBE6-B2C8-4EEF-9A20-2F41DE7543BA}">
  <sheetPr>
    <pageSetUpPr fitToPage="1"/>
  </sheetPr>
  <dimension ref="A1:H62"/>
  <sheetViews>
    <sheetView zoomScale="85" zoomScaleNormal="85" workbookViewId="0">
      <selection activeCell="A11" sqref="A11:C62"/>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3" t="s">
        <v>124</v>
      </c>
    </row>
    <row r="2" spans="1:8" ht="15" customHeight="1" x14ac:dyDescent="0.2">
      <c r="G2" s="9"/>
    </row>
    <row r="3" spans="1:8" ht="15" customHeight="1" x14ac:dyDescent="0.2"/>
    <row r="4" spans="1:8" ht="15" customHeight="1" x14ac:dyDescent="0.25">
      <c r="A4" s="295" t="str">
        <f>+'SR 5'!E2</f>
        <v>SR Example Fund 5</v>
      </c>
      <c r="B4" s="295"/>
      <c r="C4" s="295"/>
      <c r="D4" s="295"/>
      <c r="E4" s="295"/>
      <c r="F4" s="295"/>
      <c r="G4" s="295"/>
    </row>
    <row r="5" spans="1:8" ht="15" customHeight="1" x14ac:dyDescent="0.25">
      <c r="A5" s="294" t="s">
        <v>164</v>
      </c>
      <c r="B5" s="294"/>
      <c r="C5" s="294"/>
      <c r="D5" s="294"/>
      <c r="E5" s="294"/>
      <c r="F5" s="294"/>
      <c r="G5" s="294"/>
    </row>
    <row r="6" spans="1:8" ht="15" customHeight="1" x14ac:dyDescent="0.25">
      <c r="A6" s="294" t="str">
        <f>+'SR 5'!E3</f>
        <v>Fund XXX</v>
      </c>
      <c r="B6" s="294"/>
      <c r="C6" s="294"/>
      <c r="D6" s="294"/>
      <c r="E6" s="294"/>
      <c r="F6" s="294"/>
      <c r="G6" s="294"/>
    </row>
    <row r="7" spans="1:8" ht="15" customHeight="1" x14ac:dyDescent="0.2">
      <c r="C7" s="9"/>
    </row>
    <row r="8" spans="1:8" ht="15" customHeight="1" x14ac:dyDescent="0.2"/>
    <row r="9" spans="1:8" ht="15" customHeight="1" x14ac:dyDescent="0.2">
      <c r="D9" s="2" t="s">
        <v>29</v>
      </c>
      <c r="E9" s="2" t="s">
        <v>30</v>
      </c>
      <c r="F9" s="30" t="s">
        <v>30</v>
      </c>
      <c r="G9" s="31"/>
      <c r="H9" s="32"/>
    </row>
    <row r="10" spans="1:8" ht="15" customHeight="1" x14ac:dyDescent="0.2">
      <c r="D10" s="5" t="s">
        <v>31</v>
      </c>
      <c r="E10" s="5" t="s">
        <v>31</v>
      </c>
      <c r="F10" s="33" t="s">
        <v>31</v>
      </c>
      <c r="G10" s="34"/>
      <c r="H10" s="32"/>
    </row>
    <row r="11" spans="1:8" ht="15" customHeight="1" x14ac:dyDescent="0.25">
      <c r="A11" s="259" t="s">
        <v>32</v>
      </c>
      <c r="B11" s="105"/>
      <c r="C11" s="105"/>
      <c r="D11" s="35">
        <f>+E11-1</f>
        <v>2021</v>
      </c>
      <c r="E11" s="35">
        <f>+F11-1</f>
        <v>2022</v>
      </c>
      <c r="F11" s="36">
        <f>+TOC!D2</f>
        <v>2023</v>
      </c>
      <c r="G11" s="37"/>
      <c r="H11" s="32"/>
    </row>
    <row r="12" spans="1:8" ht="21" customHeight="1" x14ac:dyDescent="0.2">
      <c r="A12" s="256" t="s">
        <v>70</v>
      </c>
      <c r="B12" s="105"/>
      <c r="C12" s="105"/>
      <c r="D12" s="140">
        <v>0</v>
      </c>
      <c r="E12" s="140">
        <v>0</v>
      </c>
      <c r="F12" s="129"/>
      <c r="G12" s="130"/>
      <c r="H12" s="62"/>
    </row>
    <row r="13" spans="1:8" ht="21" customHeight="1" x14ac:dyDescent="0.2">
      <c r="A13" s="256" t="s">
        <v>91</v>
      </c>
      <c r="B13" s="105"/>
      <c r="C13" s="105"/>
      <c r="D13" s="140">
        <v>0</v>
      </c>
      <c r="E13" s="140">
        <v>0</v>
      </c>
      <c r="F13" s="129"/>
      <c r="G13" s="127">
        <v>0</v>
      </c>
      <c r="H13" s="62"/>
    </row>
    <row r="14" spans="1:8" ht="21" customHeight="1" x14ac:dyDescent="0.2">
      <c r="A14" s="256" t="s">
        <v>71</v>
      </c>
      <c r="B14" s="105"/>
      <c r="C14" s="105"/>
      <c r="D14" s="140">
        <v>0</v>
      </c>
      <c r="E14" s="140">
        <v>0</v>
      </c>
      <c r="F14" s="129"/>
      <c r="G14" s="127">
        <v>0</v>
      </c>
      <c r="H14" s="62"/>
    </row>
    <row r="15" spans="1:8" ht="21" customHeight="1" x14ac:dyDescent="0.2">
      <c r="A15" s="256" t="s">
        <v>88</v>
      </c>
      <c r="B15" s="105"/>
      <c r="C15" s="105"/>
      <c r="D15" s="140">
        <v>0</v>
      </c>
      <c r="E15" s="140">
        <v>0</v>
      </c>
      <c r="F15" s="129"/>
      <c r="G15" s="127">
        <v>0</v>
      </c>
      <c r="H15" s="38"/>
    </row>
    <row r="16" spans="1:8" ht="20.25" customHeight="1" x14ac:dyDescent="0.2">
      <c r="A16" s="256" t="s">
        <v>92</v>
      </c>
      <c r="B16" s="105"/>
      <c r="C16" s="105"/>
      <c r="D16" s="140">
        <v>0</v>
      </c>
      <c r="E16" s="140">
        <v>0</v>
      </c>
      <c r="F16" s="129"/>
      <c r="G16" s="127">
        <v>0</v>
      </c>
      <c r="H16" s="38"/>
    </row>
    <row r="17" spans="1:8" ht="21" customHeight="1" x14ac:dyDescent="0.2">
      <c r="A17" s="256" t="s">
        <v>93</v>
      </c>
      <c r="B17" s="105"/>
      <c r="C17" s="105"/>
      <c r="D17" s="140">
        <v>0</v>
      </c>
      <c r="E17" s="140">
        <v>0</v>
      </c>
      <c r="F17" s="129"/>
      <c r="G17" s="127">
        <v>0</v>
      </c>
      <c r="H17" s="38"/>
    </row>
    <row r="18" spans="1:8" ht="20.25" customHeight="1" x14ac:dyDescent="0.2">
      <c r="A18" s="256" t="s">
        <v>73</v>
      </c>
      <c r="B18" s="105"/>
      <c r="C18" s="105"/>
      <c r="D18" s="140">
        <v>0</v>
      </c>
      <c r="E18" s="140">
        <v>0</v>
      </c>
      <c r="F18" s="129"/>
      <c r="G18" s="127">
        <v>0</v>
      </c>
      <c r="H18" s="38"/>
    </row>
    <row r="19" spans="1:8" ht="20.25" customHeight="1" x14ac:dyDescent="0.2">
      <c r="A19" s="256" t="s">
        <v>86</v>
      </c>
      <c r="B19" s="105"/>
      <c r="C19" s="105"/>
      <c r="D19" s="140">
        <v>0</v>
      </c>
      <c r="E19" s="140">
        <v>0</v>
      </c>
      <c r="F19" s="129"/>
      <c r="G19" s="127">
        <v>0</v>
      </c>
      <c r="H19" s="38"/>
    </row>
    <row r="20" spans="1:8" ht="20.25" customHeight="1" x14ac:dyDescent="0.2">
      <c r="A20" s="256" t="s">
        <v>62</v>
      </c>
      <c r="B20" s="105"/>
      <c r="C20" s="105"/>
      <c r="D20" s="140">
        <v>0</v>
      </c>
      <c r="E20" s="140">
        <v>0</v>
      </c>
      <c r="F20" s="129"/>
      <c r="G20" s="127">
        <v>0</v>
      </c>
      <c r="H20" s="38"/>
    </row>
    <row r="21" spans="1:8" ht="20.25" customHeight="1" x14ac:dyDescent="0.2">
      <c r="A21" s="256" t="s">
        <v>98</v>
      </c>
      <c r="B21" s="105"/>
      <c r="C21" s="105"/>
      <c r="D21" s="140">
        <v>0</v>
      </c>
      <c r="E21" s="140">
        <v>0</v>
      </c>
      <c r="F21" s="129"/>
      <c r="G21" s="127">
        <v>0</v>
      </c>
      <c r="H21" s="38"/>
    </row>
    <row r="22" spans="1:8" ht="21" customHeight="1" x14ac:dyDescent="0.2">
      <c r="A22" s="256"/>
      <c r="B22" s="105"/>
      <c r="C22" s="105"/>
      <c r="D22" s="140">
        <v>0</v>
      </c>
      <c r="E22" s="140">
        <v>0</v>
      </c>
      <c r="F22" s="129"/>
      <c r="G22" s="127">
        <v>0</v>
      </c>
      <c r="H22" s="38"/>
    </row>
    <row r="23" spans="1:8" ht="21" customHeight="1" x14ac:dyDescent="0.2">
      <c r="A23" s="256"/>
      <c r="B23" s="105"/>
      <c r="C23" s="105"/>
      <c r="D23" s="140">
        <v>0</v>
      </c>
      <c r="E23" s="140">
        <v>0</v>
      </c>
      <c r="F23" s="129"/>
      <c r="G23" s="127">
        <v>0</v>
      </c>
      <c r="H23" s="38"/>
    </row>
    <row r="24" spans="1:8" ht="21" customHeight="1" x14ac:dyDescent="0.2">
      <c r="A24" s="256"/>
      <c r="B24" s="105"/>
      <c r="C24" s="105"/>
      <c r="D24" s="140">
        <v>0</v>
      </c>
      <c r="E24" s="140">
        <v>0</v>
      </c>
      <c r="F24" s="129"/>
      <c r="G24" s="127">
        <v>0</v>
      </c>
      <c r="H24" s="38"/>
    </row>
    <row r="25" spans="1:8" ht="21" customHeight="1" x14ac:dyDescent="0.2">
      <c r="A25" s="256"/>
      <c r="B25" s="105"/>
      <c r="C25" s="105"/>
      <c r="D25" s="140">
        <v>0</v>
      </c>
      <c r="E25" s="140">
        <v>0</v>
      </c>
      <c r="F25" s="129"/>
      <c r="G25" s="127">
        <v>0</v>
      </c>
      <c r="H25" s="38"/>
    </row>
    <row r="26" spans="1:8" ht="20.25" customHeight="1" x14ac:dyDescent="0.2">
      <c r="A26" s="256"/>
      <c r="B26" s="105"/>
      <c r="C26" s="105"/>
      <c r="D26" s="140">
        <v>0</v>
      </c>
      <c r="E26" s="140">
        <v>0</v>
      </c>
      <c r="F26" s="129"/>
      <c r="G26" s="127">
        <v>0</v>
      </c>
      <c r="H26" s="38"/>
    </row>
    <row r="27" spans="1:8" ht="28.5" customHeight="1" x14ac:dyDescent="0.2">
      <c r="A27" s="256" t="s">
        <v>143</v>
      </c>
      <c r="B27" s="105"/>
      <c r="C27" s="105"/>
      <c r="D27" s="39">
        <f>SUM(D12:D26)</f>
        <v>0</v>
      </c>
      <c r="E27" s="39">
        <f>SUM(E12:E26)</f>
        <v>0</v>
      </c>
      <c r="F27" s="39"/>
      <c r="G27" s="26">
        <f>SUM(G13:G26)</f>
        <v>0</v>
      </c>
      <c r="H27" s="38"/>
    </row>
    <row r="28" spans="1:8" x14ac:dyDescent="0.2">
      <c r="A28" s="105"/>
      <c r="B28" s="105"/>
      <c r="C28" s="105"/>
      <c r="D28" s="1"/>
      <c r="E28" s="1"/>
      <c r="F28" s="1"/>
      <c r="G28" s="1"/>
    </row>
    <row r="29" spans="1:8" x14ac:dyDescent="0.2">
      <c r="A29" s="105"/>
      <c r="B29" s="105"/>
      <c r="C29" s="105"/>
      <c r="D29" s="2" t="s">
        <v>29</v>
      </c>
      <c r="E29" s="2" t="s">
        <v>30</v>
      </c>
      <c r="F29" s="3"/>
      <c r="G29" s="4" t="s">
        <v>47</v>
      </c>
      <c r="H29" s="32"/>
    </row>
    <row r="30" spans="1:8" ht="15.75" x14ac:dyDescent="0.25">
      <c r="A30" s="259"/>
      <c r="B30" s="105"/>
      <c r="C30" s="105"/>
      <c r="D30" s="5" t="s">
        <v>48</v>
      </c>
      <c r="E30" s="5" t="s">
        <v>48</v>
      </c>
      <c r="F30" s="6" t="s">
        <v>49</v>
      </c>
      <c r="G30" s="7" t="s">
        <v>50</v>
      </c>
      <c r="H30" s="32"/>
    </row>
    <row r="31" spans="1:8" ht="20.25" customHeight="1" x14ac:dyDescent="0.25">
      <c r="A31" s="259" t="s">
        <v>51</v>
      </c>
      <c r="B31" s="105"/>
      <c r="C31" s="105"/>
      <c r="D31" s="5">
        <f>+D11</f>
        <v>2021</v>
      </c>
      <c r="E31" s="5">
        <f>+E11</f>
        <v>2022</v>
      </c>
      <c r="F31" s="8">
        <f>+F11</f>
        <v>2023</v>
      </c>
      <c r="G31" s="7">
        <f>+F11</f>
        <v>2023</v>
      </c>
      <c r="H31" s="32"/>
    </row>
    <row r="32" spans="1:8" ht="20.25" customHeight="1" x14ac:dyDescent="0.2">
      <c r="A32" s="256" t="s">
        <v>74</v>
      </c>
      <c r="B32" s="105"/>
      <c r="C32" s="105"/>
      <c r="D32" s="127">
        <v>0</v>
      </c>
      <c r="E32" s="127">
        <v>0</v>
      </c>
      <c r="F32" s="128">
        <v>0</v>
      </c>
      <c r="G32" s="127">
        <v>0</v>
      </c>
      <c r="H32" s="32"/>
    </row>
    <row r="33" spans="1:8" ht="20.25" customHeight="1" x14ac:dyDescent="0.2">
      <c r="A33" s="256" t="s">
        <v>75</v>
      </c>
      <c r="B33" s="105"/>
      <c r="C33" s="105"/>
      <c r="D33" s="127">
        <v>0</v>
      </c>
      <c r="E33" s="127">
        <v>0</v>
      </c>
      <c r="F33" s="128">
        <v>0</v>
      </c>
      <c r="G33" s="127">
        <v>0</v>
      </c>
      <c r="H33" s="12"/>
    </row>
    <row r="34" spans="1:8" ht="20.25" customHeight="1" x14ac:dyDescent="0.2">
      <c r="A34" s="256" t="s">
        <v>96</v>
      </c>
      <c r="B34" s="105"/>
      <c r="C34" s="105"/>
      <c r="D34" s="127">
        <v>0</v>
      </c>
      <c r="E34" s="127">
        <v>0</v>
      </c>
      <c r="F34" s="128">
        <v>0</v>
      </c>
      <c r="G34" s="127">
        <v>0</v>
      </c>
      <c r="H34" s="32"/>
    </row>
    <row r="35" spans="1:8" ht="20.25" customHeight="1" x14ac:dyDescent="0.2">
      <c r="A35" s="256" t="s">
        <v>99</v>
      </c>
      <c r="B35" s="105"/>
      <c r="C35" s="105"/>
      <c r="D35" s="127">
        <v>0</v>
      </c>
      <c r="E35" s="127">
        <v>0</v>
      </c>
      <c r="F35" s="128">
        <v>0</v>
      </c>
      <c r="G35" s="127">
        <v>0</v>
      </c>
      <c r="H35" s="32"/>
    </row>
    <row r="36" spans="1:8" ht="20.25" customHeight="1" x14ac:dyDescent="0.2">
      <c r="A36" s="256" t="s">
        <v>76</v>
      </c>
      <c r="B36" s="105"/>
      <c r="C36" s="105"/>
      <c r="D36" s="127">
        <v>0</v>
      </c>
      <c r="E36" s="127">
        <v>0</v>
      </c>
      <c r="F36" s="128">
        <v>0</v>
      </c>
      <c r="G36" s="127">
        <v>0</v>
      </c>
      <c r="H36" s="32"/>
    </row>
    <row r="37" spans="1:8" ht="20.25" customHeight="1" x14ac:dyDescent="0.2">
      <c r="A37" s="256" t="s">
        <v>89</v>
      </c>
      <c r="B37" s="105"/>
      <c r="C37" s="105"/>
      <c r="D37" s="127">
        <v>0</v>
      </c>
      <c r="E37" s="127">
        <v>0</v>
      </c>
      <c r="F37" s="128">
        <v>0</v>
      </c>
      <c r="G37" s="127">
        <v>0</v>
      </c>
      <c r="H37" s="32"/>
    </row>
    <row r="38" spans="1:8" ht="20.25" customHeight="1" x14ac:dyDescent="0.2">
      <c r="A38" s="256" t="s">
        <v>90</v>
      </c>
      <c r="B38" s="105"/>
      <c r="C38" s="105"/>
      <c r="D38" s="127">
        <v>0</v>
      </c>
      <c r="E38" s="127">
        <v>0</v>
      </c>
      <c r="F38" s="128">
        <v>0</v>
      </c>
      <c r="G38" s="127">
        <v>0</v>
      </c>
      <c r="H38" s="32"/>
    </row>
    <row r="39" spans="1:8" ht="20.25" customHeight="1" x14ac:dyDescent="0.2">
      <c r="A39" s="256" t="s">
        <v>77</v>
      </c>
      <c r="B39" s="105"/>
      <c r="C39" s="105"/>
      <c r="D39" s="127">
        <v>0</v>
      </c>
      <c r="E39" s="127">
        <v>0</v>
      </c>
      <c r="F39" s="128">
        <v>0</v>
      </c>
      <c r="G39" s="127">
        <v>0</v>
      </c>
      <c r="H39" s="32"/>
    </row>
    <row r="40" spans="1:8" ht="20.25" customHeight="1" x14ac:dyDescent="0.2">
      <c r="A40" s="256" t="s">
        <v>78</v>
      </c>
      <c r="B40" s="105"/>
      <c r="C40" s="105"/>
      <c r="D40" s="127">
        <v>0</v>
      </c>
      <c r="E40" s="127">
        <v>0</v>
      </c>
      <c r="F40" s="128">
        <v>0</v>
      </c>
      <c r="G40" s="127">
        <v>0</v>
      </c>
      <c r="H40" s="32"/>
    </row>
    <row r="41" spans="1:8" ht="20.25" customHeight="1" x14ac:dyDescent="0.2">
      <c r="A41" s="256" t="s">
        <v>87</v>
      </c>
      <c r="B41" s="105"/>
      <c r="C41" s="105"/>
      <c r="D41" s="127">
        <v>0</v>
      </c>
      <c r="E41" s="127">
        <v>0</v>
      </c>
      <c r="F41" s="128">
        <v>0</v>
      </c>
      <c r="G41" s="127">
        <v>0</v>
      </c>
      <c r="H41" s="32"/>
    </row>
    <row r="42" spans="1:8" ht="20.25" customHeight="1" x14ac:dyDescent="0.2">
      <c r="A42" s="256" t="s">
        <v>79</v>
      </c>
      <c r="B42" s="105"/>
      <c r="C42" s="105"/>
      <c r="D42" s="127">
        <v>0</v>
      </c>
      <c r="E42" s="127">
        <v>0</v>
      </c>
      <c r="F42" s="128">
        <v>0</v>
      </c>
      <c r="G42" s="127">
        <v>0</v>
      </c>
      <c r="H42" s="32"/>
    </row>
    <row r="43" spans="1:8" ht="25.5" customHeight="1" x14ac:dyDescent="0.2">
      <c r="A43" s="256" t="s">
        <v>80</v>
      </c>
      <c r="B43" s="105"/>
      <c r="C43" s="105"/>
      <c r="D43" s="127">
        <v>0</v>
      </c>
      <c r="E43" s="127">
        <v>0</v>
      </c>
      <c r="F43" s="128">
        <v>0</v>
      </c>
      <c r="G43" s="127">
        <v>0</v>
      </c>
      <c r="H43" s="32"/>
    </row>
    <row r="44" spans="1:8" ht="25.5" customHeight="1" x14ac:dyDescent="0.2">
      <c r="A44" s="256" t="s">
        <v>81</v>
      </c>
      <c r="B44" s="105"/>
      <c r="C44" s="105"/>
      <c r="D44" s="127">
        <v>0</v>
      </c>
      <c r="E44" s="127">
        <v>0</v>
      </c>
      <c r="F44" s="128">
        <v>0</v>
      </c>
      <c r="G44" s="127">
        <v>0</v>
      </c>
      <c r="H44" s="32"/>
    </row>
    <row r="45" spans="1:8" ht="20.25" customHeight="1" x14ac:dyDescent="0.2">
      <c r="A45" s="256" t="s">
        <v>95</v>
      </c>
      <c r="B45" s="105"/>
      <c r="C45" s="105"/>
      <c r="D45" s="127">
        <v>0</v>
      </c>
      <c r="E45" s="127">
        <v>0</v>
      </c>
      <c r="F45" s="128">
        <v>0</v>
      </c>
      <c r="G45" s="127">
        <v>0</v>
      </c>
      <c r="H45" s="32"/>
    </row>
    <row r="46" spans="1:8" ht="21" customHeight="1" x14ac:dyDescent="0.2">
      <c r="A46" s="256" t="s">
        <v>82</v>
      </c>
      <c r="B46" s="105"/>
      <c r="C46" s="105"/>
      <c r="D46" s="127">
        <v>0</v>
      </c>
      <c r="E46" s="127">
        <v>0</v>
      </c>
      <c r="F46" s="128">
        <v>0</v>
      </c>
      <c r="G46" s="127">
        <v>0</v>
      </c>
      <c r="H46" s="32"/>
    </row>
    <row r="47" spans="1:8" ht="20.100000000000001" customHeight="1" x14ac:dyDescent="0.2">
      <c r="A47" s="256" t="s">
        <v>83</v>
      </c>
      <c r="B47" s="105"/>
      <c r="C47" s="105"/>
      <c r="D47" s="127">
        <v>0</v>
      </c>
      <c r="E47" s="127">
        <v>0</v>
      </c>
      <c r="F47" s="128">
        <v>0</v>
      </c>
      <c r="G47" s="127">
        <v>0</v>
      </c>
      <c r="H47" s="32"/>
    </row>
    <row r="48" spans="1:8" ht="20.25" customHeight="1" x14ac:dyDescent="0.2">
      <c r="A48" s="256" t="s">
        <v>84</v>
      </c>
      <c r="B48" s="105"/>
      <c r="C48" s="105"/>
      <c r="D48" s="127">
        <v>0</v>
      </c>
      <c r="E48" s="127">
        <v>0</v>
      </c>
      <c r="F48" s="128">
        <v>0</v>
      </c>
      <c r="G48" s="127">
        <v>0</v>
      </c>
      <c r="H48" s="32"/>
    </row>
    <row r="49" spans="1:8" ht="21" customHeight="1" x14ac:dyDescent="0.2">
      <c r="A49" s="256" t="s">
        <v>85</v>
      </c>
      <c r="B49" s="105"/>
      <c r="C49" s="105"/>
      <c r="D49" s="127">
        <v>0</v>
      </c>
      <c r="E49" s="127">
        <v>0</v>
      </c>
      <c r="F49" s="128">
        <v>0</v>
      </c>
      <c r="G49" s="127">
        <v>0</v>
      </c>
      <c r="H49" s="32"/>
    </row>
    <row r="50" spans="1:8" ht="21" customHeight="1" x14ac:dyDescent="0.2">
      <c r="A50" s="256" t="s">
        <v>62</v>
      </c>
      <c r="B50" s="105"/>
      <c r="C50" s="105"/>
      <c r="D50" s="127">
        <v>0</v>
      </c>
      <c r="E50" s="127">
        <v>0</v>
      </c>
      <c r="F50" s="128">
        <v>0</v>
      </c>
      <c r="G50" s="127">
        <v>0</v>
      </c>
      <c r="H50" s="32"/>
    </row>
    <row r="51" spans="1:8" ht="21" customHeight="1" x14ac:dyDescent="0.2">
      <c r="A51" s="256"/>
      <c r="B51" s="105"/>
      <c r="C51" s="105"/>
      <c r="D51" s="127">
        <v>0</v>
      </c>
      <c r="E51" s="127">
        <v>0</v>
      </c>
      <c r="F51" s="128">
        <v>0</v>
      </c>
      <c r="G51" s="127">
        <v>0</v>
      </c>
      <c r="H51" s="32"/>
    </row>
    <row r="52" spans="1:8" ht="21" customHeight="1" x14ac:dyDescent="0.2">
      <c r="A52" s="256"/>
      <c r="B52" s="105"/>
      <c r="C52" s="105"/>
      <c r="D52" s="127">
        <v>0</v>
      </c>
      <c r="E52" s="127">
        <v>0</v>
      </c>
      <c r="F52" s="128">
        <v>0</v>
      </c>
      <c r="G52" s="127">
        <v>0</v>
      </c>
      <c r="H52" s="32"/>
    </row>
    <row r="53" spans="1:8" ht="21" customHeight="1" x14ac:dyDescent="0.2">
      <c r="A53" s="256"/>
      <c r="B53" s="105"/>
      <c r="C53" s="105"/>
      <c r="D53" s="127">
        <v>0</v>
      </c>
      <c r="E53" s="127">
        <v>0</v>
      </c>
      <c r="F53" s="128">
        <v>0</v>
      </c>
      <c r="G53" s="127">
        <v>0</v>
      </c>
      <c r="H53" s="32"/>
    </row>
    <row r="54" spans="1:8" ht="21" customHeight="1" x14ac:dyDescent="0.2">
      <c r="A54" s="256"/>
      <c r="B54" s="105"/>
      <c r="C54" s="105"/>
      <c r="D54" s="127">
        <v>0</v>
      </c>
      <c r="E54" s="127">
        <v>0</v>
      </c>
      <c r="F54" s="128">
        <v>0</v>
      </c>
      <c r="G54" s="127">
        <v>0</v>
      </c>
      <c r="H54" s="32"/>
    </row>
    <row r="55" spans="1:8" ht="20.25" customHeight="1" x14ac:dyDescent="0.2">
      <c r="A55" s="256"/>
      <c r="B55" s="105"/>
      <c r="C55" s="105"/>
      <c r="D55" s="127">
        <v>0</v>
      </c>
      <c r="E55" s="127">
        <v>0</v>
      </c>
      <c r="F55" s="128">
        <v>0</v>
      </c>
      <c r="G55" s="127">
        <v>0</v>
      </c>
      <c r="H55" s="32"/>
    </row>
    <row r="56" spans="1:8" ht="20.100000000000001" customHeight="1" x14ac:dyDescent="0.25">
      <c r="A56" s="259" t="s">
        <v>151</v>
      </c>
      <c r="B56" s="105"/>
      <c r="C56" s="105"/>
      <c r="D56" s="39">
        <f>SUM(D32:D55)</f>
        <v>0</v>
      </c>
      <c r="E56" s="39">
        <f>SUM(E32:E55)</f>
        <v>0</v>
      </c>
      <c r="F56" s="39">
        <f>SUM(F32:F55)</f>
        <v>0</v>
      </c>
      <c r="G56" s="39">
        <f>SUM(G32:G55)</f>
        <v>0</v>
      </c>
      <c r="H56" s="32"/>
    </row>
    <row r="57" spans="1:8" ht="20.100000000000001" customHeight="1" x14ac:dyDescent="0.25">
      <c r="A57" s="259" t="s">
        <v>64</v>
      </c>
      <c r="B57" s="105"/>
      <c r="C57" s="105"/>
      <c r="D57" s="39">
        <f>D27-D56</f>
        <v>0</v>
      </c>
      <c r="E57" s="39">
        <f>E27-E56</f>
        <v>0</v>
      </c>
      <c r="F57" s="40">
        <f>G27-F56</f>
        <v>0</v>
      </c>
      <c r="G57" s="26">
        <f>G27-G56</f>
        <v>0</v>
      </c>
      <c r="H57" s="32"/>
    </row>
    <row r="58" spans="1:8" ht="15.75" x14ac:dyDescent="0.25">
      <c r="A58" s="259" t="s">
        <v>65</v>
      </c>
      <c r="B58" s="105"/>
      <c r="C58" s="105"/>
      <c r="D58" s="103">
        <v>0</v>
      </c>
      <c r="E58" s="39">
        <f>+D61</f>
        <v>0</v>
      </c>
      <c r="F58" s="40">
        <f>+E61</f>
        <v>0</v>
      </c>
      <c r="G58" s="26">
        <f>+E61</f>
        <v>0</v>
      </c>
      <c r="H58" s="32"/>
    </row>
    <row r="59" spans="1:8" ht="20.100000000000001" customHeight="1" x14ac:dyDescent="0.25">
      <c r="A59" s="259" t="s">
        <v>66</v>
      </c>
      <c r="B59" s="105"/>
      <c r="C59" s="105"/>
      <c r="D59" s="103">
        <v>0</v>
      </c>
      <c r="E59" s="103">
        <v>0</v>
      </c>
      <c r="F59" s="104">
        <v>0</v>
      </c>
      <c r="G59" s="97">
        <v>0</v>
      </c>
      <c r="H59" s="32"/>
    </row>
    <row r="60" spans="1:8" ht="20.100000000000001" customHeight="1" x14ac:dyDescent="0.25">
      <c r="A60" s="259" t="s">
        <v>72</v>
      </c>
      <c r="B60" s="105"/>
      <c r="C60" s="105"/>
      <c r="D60" s="103">
        <v>0</v>
      </c>
      <c r="E60" s="103">
        <v>0</v>
      </c>
      <c r="F60" s="104">
        <v>0</v>
      </c>
      <c r="G60" s="97">
        <v>0</v>
      </c>
      <c r="H60" s="32"/>
    </row>
    <row r="61" spans="1:8" ht="20.100000000000001" customHeight="1" x14ac:dyDescent="0.25">
      <c r="A61" s="259" t="s">
        <v>152</v>
      </c>
      <c r="B61" s="105"/>
      <c r="C61" s="105"/>
      <c r="D61" s="131">
        <f>D57+D58+D59-D60</f>
        <v>0</v>
      </c>
      <c r="E61" s="132">
        <f>E57+E58+E59-E60</f>
        <v>0</v>
      </c>
      <c r="F61" s="41">
        <f>F57+F58+F59-F60</f>
        <v>0</v>
      </c>
      <c r="G61" s="42">
        <f>G57+G58+G59-G60</f>
        <v>0</v>
      </c>
      <c r="H61" s="32"/>
    </row>
    <row r="62" spans="1:8" ht="20.100000000000001" customHeight="1" x14ac:dyDescent="0.2">
      <c r="A62" s="105"/>
      <c r="B62" s="105"/>
      <c r="C62" s="105"/>
      <c r="D62" s="12"/>
      <c r="E62" s="12"/>
      <c r="F62" s="1"/>
    </row>
  </sheetData>
  <mergeCells count="3">
    <mergeCell ref="A4:G4"/>
    <mergeCell ref="A5:G5"/>
    <mergeCell ref="A6:G6"/>
  </mergeCells>
  <pageMargins left="0.7" right="0.7" top="0.75" bottom="0.75" header="0.3" footer="0.3"/>
  <pageSetup scale="61" orientation="portrait"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0DA0B-E7FE-4770-8F08-29F7746FA3E1}">
  <sheetPr>
    <pageSetUpPr fitToPage="1"/>
  </sheetPr>
  <dimension ref="A1:P67"/>
  <sheetViews>
    <sheetView showGridLines="0" zoomScale="85" zoomScaleNormal="85" workbookViewId="0">
      <selection activeCell="N11" sqref="N11"/>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212" t="s">
        <v>124</v>
      </c>
    </row>
    <row r="2" spans="1:16" ht="26.25" x14ac:dyDescent="0.4">
      <c r="D2" s="43"/>
      <c r="E2" s="101" t="s">
        <v>271</v>
      </c>
      <c r="F2" s="105"/>
    </row>
    <row r="3" spans="1:16" ht="23.25" x14ac:dyDescent="0.35">
      <c r="A3" s="18"/>
      <c r="B3" s="11"/>
      <c r="C3" s="18"/>
      <c r="D3" s="18"/>
      <c r="E3" s="296" t="s">
        <v>262</v>
      </c>
      <c r="F3" s="297"/>
      <c r="G3" s="18"/>
      <c r="H3" s="18"/>
      <c r="I3" s="18"/>
    </row>
    <row r="4" spans="1:16" ht="23.25" x14ac:dyDescent="0.35">
      <c r="A4" s="18"/>
      <c r="B4" s="11"/>
      <c r="C4" s="18"/>
      <c r="D4" s="18"/>
      <c r="E4" s="106" t="s">
        <v>127</v>
      </c>
      <c r="F4" s="207">
        <v>0</v>
      </c>
      <c r="G4" s="18"/>
      <c r="H4" s="18"/>
      <c r="I4" s="18"/>
    </row>
    <row r="5" spans="1:16" ht="24" thickBot="1" x14ac:dyDescent="0.4">
      <c r="A5" s="18"/>
      <c r="B5" s="11"/>
      <c r="C5" s="18"/>
      <c r="D5" s="18"/>
      <c r="E5" s="106"/>
      <c r="F5" s="125"/>
      <c r="G5" s="18"/>
      <c r="H5" s="18"/>
      <c r="I5" s="18"/>
    </row>
    <row r="6" spans="1:16" ht="18.75" thickBot="1" x14ac:dyDescent="0.3">
      <c r="A6" s="86" t="s">
        <v>110</v>
      </c>
      <c r="B6" s="87"/>
      <c r="C6" s="87"/>
      <c r="D6" s="87"/>
      <c r="E6" s="99">
        <v>0</v>
      </c>
      <c r="F6" s="126"/>
    </row>
    <row r="8" spans="1:16" ht="15.75" x14ac:dyDescent="0.25">
      <c r="B8" s="21" t="s">
        <v>8</v>
      </c>
      <c r="N8" s="298" t="s">
        <v>105</v>
      </c>
      <c r="O8" s="298"/>
      <c r="P8" s="298"/>
    </row>
    <row r="9" spans="1:16" x14ac:dyDescent="0.2">
      <c r="A9" s="9" t="s">
        <v>9</v>
      </c>
      <c r="B9" s="9" t="s">
        <v>153</v>
      </c>
      <c r="G9" s="24">
        <f>+'SR6 WKS'!G56</f>
        <v>0</v>
      </c>
      <c r="H9" s="15"/>
      <c r="I9" s="15"/>
      <c r="N9" s="46"/>
      <c r="O9" s="46"/>
      <c r="P9" s="46"/>
    </row>
    <row r="10" spans="1:16" x14ac:dyDescent="0.2">
      <c r="B10" s="9" t="s">
        <v>161</v>
      </c>
      <c r="F10" s="28"/>
      <c r="G10" s="25">
        <f>+'SR6 WKS'!G60</f>
        <v>0</v>
      </c>
      <c r="H10" s="15"/>
      <c r="I10" s="15"/>
      <c r="N10" s="46" t="s">
        <v>117</v>
      </c>
      <c r="O10" s="46"/>
      <c r="P10" s="52">
        <f>+'SR6 WKS'!E56</f>
        <v>0</v>
      </c>
    </row>
    <row r="11" spans="1:16" ht="15.75" thickBot="1" x14ac:dyDescent="0.25">
      <c r="B11" s="9" t="s">
        <v>10</v>
      </c>
      <c r="G11" s="25"/>
      <c r="H11" s="15"/>
      <c r="I11" s="24">
        <f>G9+G10</f>
        <v>0</v>
      </c>
      <c r="N11" s="46" t="s">
        <v>335</v>
      </c>
      <c r="O11" s="46"/>
      <c r="P11" s="53">
        <f>+'SR6 WKS'!E60</f>
        <v>0</v>
      </c>
    </row>
    <row r="12" spans="1:16" ht="15.75" thickBot="1" x14ac:dyDescent="0.25">
      <c r="A12" s="9" t="s">
        <v>11</v>
      </c>
      <c r="B12" s="9" t="s">
        <v>69</v>
      </c>
      <c r="G12" s="15"/>
      <c r="H12" s="15"/>
      <c r="I12" s="97">
        <v>0</v>
      </c>
      <c r="K12" s="47" t="str">
        <f>IF(I12&gt;P24,"Too High", "Within Limitations")</f>
        <v>Within Limitations</v>
      </c>
      <c r="N12" s="46" t="s">
        <v>106</v>
      </c>
      <c r="O12" s="46"/>
      <c r="P12" s="52">
        <f>SUM(P10:P11)</f>
        <v>0</v>
      </c>
    </row>
    <row r="13" spans="1:16" x14ac:dyDescent="0.2">
      <c r="A13" s="9" t="s">
        <v>12</v>
      </c>
      <c r="B13" s="9" t="s">
        <v>13</v>
      </c>
      <c r="I13" s="1"/>
      <c r="N13" s="46"/>
      <c r="O13" s="46"/>
      <c r="P13" s="52"/>
    </row>
    <row r="14" spans="1:16" ht="15.75" thickBot="1" x14ac:dyDescent="0.25">
      <c r="B14" s="9" t="s">
        <v>14</v>
      </c>
      <c r="I14" s="204">
        <f>I11+I12</f>
        <v>0</v>
      </c>
      <c r="N14" s="46" t="s">
        <v>128</v>
      </c>
      <c r="O14" s="46"/>
      <c r="P14" s="92">
        <f>+P12*0.75</f>
        <v>0</v>
      </c>
    </row>
    <row r="15" spans="1:16" ht="15.75" thickTop="1" x14ac:dyDescent="0.2">
      <c r="I15" s="13"/>
      <c r="N15" s="46"/>
      <c r="O15" s="46"/>
      <c r="P15" s="46"/>
    </row>
    <row r="16" spans="1:16" ht="15.75" x14ac:dyDescent="0.25">
      <c r="B16" s="21" t="s">
        <v>15</v>
      </c>
      <c r="N16" s="46" t="s">
        <v>173</v>
      </c>
      <c r="O16" s="46"/>
      <c r="P16" s="92">
        <f>+'SR6 WKS'!G56</f>
        <v>0</v>
      </c>
    </row>
    <row r="17" spans="1:16" x14ac:dyDescent="0.2">
      <c r="A17" s="9">
        <v>4</v>
      </c>
      <c r="B17" s="9" t="s">
        <v>123</v>
      </c>
      <c r="F17" s="17" t="str">
        <f>(+TOC!D2-1) &amp; " (Note 2)"</f>
        <v>2022 (Note 2)</v>
      </c>
      <c r="I17" s="202">
        <f>+'SR6 WKS'!E61</f>
        <v>0</v>
      </c>
      <c r="N17" s="46" t="s">
        <v>334</v>
      </c>
      <c r="O17" s="46"/>
      <c r="P17" s="93">
        <f>+'SR6 WKS'!G60</f>
        <v>0</v>
      </c>
    </row>
    <row r="18" spans="1:16" x14ac:dyDescent="0.2">
      <c r="A18" s="9" t="s">
        <v>16</v>
      </c>
      <c r="B18" s="9" t="s">
        <v>162</v>
      </c>
      <c r="G18" s="23">
        <f>+'SR6 WKS'!G27</f>
        <v>0</v>
      </c>
      <c r="I18" s="1"/>
      <c r="N18" s="46" t="s">
        <v>106</v>
      </c>
      <c r="O18" s="46"/>
      <c r="P18" s="92">
        <f>SUM(P16:P17)</f>
        <v>0</v>
      </c>
    </row>
    <row r="19" spans="1:16" x14ac:dyDescent="0.2">
      <c r="B19" s="9" t="s">
        <v>163</v>
      </c>
      <c r="G19" s="22">
        <f>+'SR6 WKS'!G59</f>
        <v>0</v>
      </c>
      <c r="N19" s="46"/>
      <c r="O19" s="46"/>
      <c r="P19" s="92"/>
    </row>
    <row r="20" spans="1:16" x14ac:dyDescent="0.2">
      <c r="B20" s="9" t="s">
        <v>17</v>
      </c>
      <c r="G20" s="1"/>
      <c r="N20" s="46" t="s">
        <v>128</v>
      </c>
      <c r="O20" s="46"/>
      <c r="P20" s="92">
        <f>+P18*0.75</f>
        <v>0</v>
      </c>
    </row>
    <row r="21" spans="1:16" x14ac:dyDescent="0.2">
      <c r="B21" s="9" t="s">
        <v>18</v>
      </c>
      <c r="I21" s="27">
        <f>G18+G19</f>
        <v>0</v>
      </c>
      <c r="N21" s="46"/>
      <c r="O21" s="46"/>
      <c r="P21" s="94"/>
    </row>
    <row r="22" spans="1:16" x14ac:dyDescent="0.2">
      <c r="B22" s="9"/>
      <c r="I22" s="14"/>
      <c r="N22" s="46"/>
      <c r="O22" s="46"/>
      <c r="P22" s="94"/>
    </row>
    <row r="23" spans="1:16" ht="15.75" x14ac:dyDescent="0.25">
      <c r="A23" s="9" t="s">
        <v>19</v>
      </c>
      <c r="B23" s="21" t="s">
        <v>20</v>
      </c>
      <c r="I23" s="26">
        <f>I17+I21</f>
        <v>0</v>
      </c>
      <c r="N23" s="10" t="s">
        <v>175</v>
      </c>
      <c r="P23" s="95"/>
    </row>
    <row r="24" spans="1:16" x14ac:dyDescent="0.2">
      <c r="A24" s="9" t="s">
        <v>21</v>
      </c>
      <c r="B24" s="9" t="s">
        <v>22</v>
      </c>
      <c r="I24" s="1"/>
      <c r="N24" s="10" t="s">
        <v>128</v>
      </c>
      <c r="P24" s="96">
        <f>MIN(P14,P20)</f>
        <v>0</v>
      </c>
    </row>
    <row r="25" spans="1:16" x14ac:dyDescent="0.2">
      <c r="B25" s="9" t="s">
        <v>23</v>
      </c>
      <c r="I25" s="24">
        <f>IF((I14-I23)&lt;0,0,I14-I23)</f>
        <v>0</v>
      </c>
      <c r="J25" s="46"/>
    </row>
    <row r="26" spans="1:16" ht="15.75" thickBot="1" x14ac:dyDescent="0.25">
      <c r="A26" s="9" t="s">
        <v>24</v>
      </c>
      <c r="B26" s="9" t="s">
        <v>25</v>
      </c>
      <c r="I26" s="1"/>
      <c r="J26" s="46"/>
    </row>
    <row r="27" spans="1:16" ht="15.75" thickBot="1" x14ac:dyDescent="0.25">
      <c r="B27" s="9" t="s">
        <v>26</v>
      </c>
      <c r="I27" s="98">
        <v>0</v>
      </c>
      <c r="J27" s="46"/>
      <c r="K27" s="47" t="str">
        <f>IF(I27&gt;(I25*0.05),"Too High", "Within Limitations")</f>
        <v>Within Limitations</v>
      </c>
    </row>
    <row r="28" spans="1:16" ht="16.5" thickBot="1" x14ac:dyDescent="0.3">
      <c r="A28" s="9" t="s">
        <v>27</v>
      </c>
      <c r="B28" s="9" t="s">
        <v>157</v>
      </c>
      <c r="I28" s="203">
        <f>I25+I27</f>
        <v>0</v>
      </c>
      <c r="J28" s="49"/>
      <c r="K28" s="19"/>
      <c r="L28" s="19"/>
    </row>
    <row r="29" spans="1:16" ht="16.5" thickTop="1" thickBot="1" x14ac:dyDescent="0.25">
      <c r="I29" s="13"/>
      <c r="J29" s="46"/>
    </row>
    <row r="30" spans="1:16" ht="16.5" thickBot="1" x14ac:dyDescent="0.3">
      <c r="A30" s="20" t="s">
        <v>36</v>
      </c>
      <c r="B30" s="10" t="s">
        <v>147</v>
      </c>
      <c r="I30" s="29" t="e">
        <f>ROUND(I28/E6*1000,2)</f>
        <v>#DIV/0!</v>
      </c>
      <c r="J30" s="46"/>
      <c r="K30" s="201" t="e">
        <f>IF(I30&gt;(F4),"Too High", "Within Limitations")</f>
        <v>#DIV/0!</v>
      </c>
      <c r="L30" s="46"/>
      <c r="M30" s="46"/>
    </row>
    <row r="32" spans="1:16" ht="37.5" customHeight="1" x14ac:dyDescent="0.25">
      <c r="A32" s="291" t="s">
        <v>223</v>
      </c>
      <c r="B32" s="292"/>
      <c r="C32" s="292"/>
      <c r="D32" s="292"/>
      <c r="E32" s="292"/>
      <c r="F32" s="292"/>
      <c r="G32" s="292"/>
      <c r="H32" s="292"/>
      <c r="I32" s="292"/>
    </row>
    <row r="33" spans="1:10" x14ac:dyDescent="0.2">
      <c r="A33" s="9"/>
    </row>
    <row r="34" spans="1:10" ht="15" customHeight="1" x14ac:dyDescent="0.2">
      <c r="A34" s="288" t="s">
        <v>133</v>
      </c>
      <c r="B34" s="288"/>
      <c r="C34" s="288"/>
      <c r="D34" s="288"/>
      <c r="E34" s="288"/>
      <c r="F34" s="288"/>
      <c r="G34" s="288"/>
      <c r="H34" s="288"/>
      <c r="I34" s="288"/>
    </row>
    <row r="35" spans="1:10" x14ac:dyDescent="0.2">
      <c r="A35" s="288"/>
      <c r="B35" s="288"/>
      <c r="C35" s="288"/>
      <c r="D35" s="288"/>
      <c r="E35" s="288"/>
      <c r="F35" s="288"/>
      <c r="G35" s="288"/>
      <c r="H35" s="288"/>
      <c r="I35" s="288"/>
    </row>
    <row r="36" spans="1:10" x14ac:dyDescent="0.2">
      <c r="A36" s="288"/>
      <c r="B36" s="288"/>
      <c r="C36" s="288"/>
      <c r="D36" s="288"/>
      <c r="E36" s="288"/>
      <c r="F36" s="288"/>
      <c r="G36" s="288"/>
      <c r="H36" s="288"/>
      <c r="I36" s="288"/>
    </row>
    <row r="37" spans="1:10" hidden="1" x14ac:dyDescent="0.2">
      <c r="A37" s="219"/>
      <c r="B37" s="219"/>
      <c r="C37" s="219"/>
      <c r="D37" s="219"/>
      <c r="E37" s="219"/>
      <c r="F37" s="219"/>
      <c r="G37" s="219"/>
      <c r="H37" s="219"/>
      <c r="I37" s="219"/>
    </row>
    <row r="38" spans="1:10" ht="15.75" hidden="1" x14ac:dyDescent="0.25">
      <c r="A38" s="19" t="s">
        <v>132</v>
      </c>
    </row>
    <row r="39" spans="1:10" ht="15.75" hidden="1" x14ac:dyDescent="0.25">
      <c r="A39" s="19"/>
    </row>
    <row r="40" spans="1:10" ht="19.5" hidden="1" customHeight="1" x14ac:dyDescent="0.2">
      <c r="A40" s="269" t="s">
        <v>131</v>
      </c>
      <c r="B40" s="269"/>
      <c r="C40" s="269"/>
      <c r="D40" s="269"/>
      <c r="E40" s="269"/>
      <c r="F40" s="269"/>
      <c r="G40" s="269"/>
      <c r="H40" s="269"/>
      <c r="I40" s="269"/>
      <c r="J40" s="269"/>
    </row>
    <row r="41" spans="1:10" ht="19.5" hidden="1" customHeight="1" x14ac:dyDescent="0.2">
      <c r="A41" s="269"/>
      <c r="B41" s="269"/>
      <c r="C41" s="269"/>
      <c r="D41" s="269"/>
      <c r="E41" s="269"/>
      <c r="F41" s="269"/>
      <c r="G41" s="269"/>
      <c r="H41" s="269"/>
      <c r="I41" s="269"/>
      <c r="J41" s="269"/>
    </row>
    <row r="42" spans="1:10" ht="19.5" hidden="1" customHeight="1" x14ac:dyDescent="0.2">
      <c r="A42" s="269"/>
      <c r="B42" s="269"/>
      <c r="C42" s="269"/>
      <c r="D42" s="269"/>
      <c r="E42" s="269"/>
      <c r="F42" s="269"/>
      <c r="G42" s="269"/>
      <c r="H42" s="269"/>
      <c r="I42" s="269"/>
      <c r="J42" s="269"/>
    </row>
    <row r="43" spans="1:10" ht="19.5" hidden="1" customHeight="1" x14ac:dyDescent="0.2">
      <c r="A43" s="269"/>
      <c r="B43" s="269"/>
      <c r="C43" s="269"/>
      <c r="D43" s="269"/>
      <c r="E43" s="269"/>
      <c r="F43" s="269"/>
      <c r="G43" s="269"/>
      <c r="H43" s="269"/>
      <c r="I43" s="269"/>
      <c r="J43" s="269"/>
    </row>
    <row r="44" spans="1:10" ht="19.5" hidden="1" customHeight="1" x14ac:dyDescent="0.2">
      <c r="A44" s="269"/>
      <c r="B44" s="269"/>
      <c r="C44" s="269"/>
      <c r="D44" s="269"/>
      <c r="E44" s="269"/>
      <c r="F44" s="269"/>
      <c r="G44" s="269"/>
      <c r="H44" s="269"/>
      <c r="I44" s="269"/>
      <c r="J44" s="269"/>
    </row>
    <row r="45" spans="1:10" hidden="1" x14ac:dyDescent="0.2"/>
    <row r="46" spans="1:10" ht="18.75" hidden="1" customHeight="1" x14ac:dyDescent="0.2">
      <c r="A46" s="269" t="s">
        <v>129</v>
      </c>
      <c r="B46" s="269"/>
      <c r="C46" s="269"/>
      <c r="D46" s="269"/>
      <c r="E46" s="269"/>
      <c r="F46" s="269"/>
      <c r="G46" s="269"/>
      <c r="H46" s="269"/>
      <c r="I46" s="269"/>
      <c r="J46" s="269"/>
    </row>
    <row r="47" spans="1:10" ht="18.75" hidden="1" customHeight="1" x14ac:dyDescent="0.2">
      <c r="A47" s="269"/>
      <c r="B47" s="269"/>
      <c r="C47" s="269"/>
      <c r="D47" s="269"/>
      <c r="E47" s="269"/>
      <c r="F47" s="269"/>
      <c r="G47" s="269"/>
      <c r="H47" s="269"/>
      <c r="I47" s="269"/>
      <c r="J47" s="269"/>
    </row>
    <row r="48" spans="1:10" ht="18.75" hidden="1" customHeight="1" x14ac:dyDescent="0.2">
      <c r="A48" s="269"/>
      <c r="B48" s="269"/>
      <c r="C48" s="269"/>
      <c r="D48" s="269"/>
      <c r="E48" s="269"/>
      <c r="F48" s="269"/>
      <c r="G48" s="269"/>
      <c r="H48" s="269"/>
      <c r="I48" s="269"/>
      <c r="J48" s="269"/>
    </row>
    <row r="49" spans="1:10" ht="18.75" hidden="1" customHeight="1" x14ac:dyDescent="0.2">
      <c r="A49" s="269"/>
      <c r="B49" s="269"/>
      <c r="C49" s="269"/>
      <c r="D49" s="269"/>
      <c r="E49" s="269"/>
      <c r="F49" s="269"/>
      <c r="G49" s="269"/>
      <c r="H49" s="269"/>
      <c r="I49" s="269"/>
      <c r="J49" s="269"/>
    </row>
    <row r="50" spans="1:10" ht="18.75" hidden="1" customHeight="1" x14ac:dyDescent="0.2">
      <c r="A50" s="269"/>
      <c r="B50" s="269"/>
      <c r="C50" s="269"/>
      <c r="D50" s="269"/>
      <c r="E50" s="269"/>
      <c r="F50" s="269"/>
      <c r="G50" s="269"/>
      <c r="H50" s="269"/>
      <c r="I50" s="269"/>
      <c r="J50" s="269"/>
    </row>
    <row r="51" spans="1:10" ht="18.75" hidden="1" customHeight="1" x14ac:dyDescent="0.2">
      <c r="A51" s="269"/>
      <c r="B51" s="269"/>
      <c r="C51" s="269"/>
      <c r="D51" s="269"/>
      <c r="E51" s="269"/>
      <c r="F51" s="269"/>
      <c r="G51" s="269"/>
      <c r="H51" s="269"/>
      <c r="I51" s="269"/>
      <c r="J51" s="269"/>
    </row>
    <row r="52" spans="1:10" ht="21.75" hidden="1" customHeight="1" x14ac:dyDescent="0.2">
      <c r="A52" s="269"/>
      <c r="B52" s="269"/>
      <c r="C52" s="269"/>
      <c r="D52" s="269"/>
      <c r="E52" s="269"/>
      <c r="F52" s="269"/>
      <c r="G52" s="269"/>
      <c r="H52" s="269"/>
      <c r="I52" s="269"/>
      <c r="J52" s="269"/>
    </row>
    <row r="53" spans="1:10" hidden="1" x14ac:dyDescent="0.2">
      <c r="A53" s="269" t="s">
        <v>130</v>
      </c>
      <c r="B53" s="269"/>
      <c r="C53" s="269"/>
      <c r="D53" s="269"/>
      <c r="E53" s="269"/>
      <c r="F53" s="269"/>
      <c r="G53" s="269"/>
      <c r="H53" s="269"/>
      <c r="I53" s="269"/>
      <c r="J53" s="269"/>
    </row>
    <row r="54" spans="1:10" hidden="1" x14ac:dyDescent="0.2">
      <c r="A54" s="269"/>
      <c r="B54" s="269"/>
      <c r="C54" s="269"/>
      <c r="D54" s="269"/>
      <c r="E54" s="269"/>
      <c r="F54" s="269"/>
      <c r="G54" s="269"/>
      <c r="H54" s="269"/>
      <c r="I54" s="269"/>
      <c r="J54" s="269"/>
    </row>
    <row r="55" spans="1:10" hidden="1" x14ac:dyDescent="0.2">
      <c r="A55" s="269"/>
      <c r="B55" s="269"/>
      <c r="C55" s="269"/>
      <c r="D55" s="269"/>
      <c r="E55" s="269"/>
      <c r="F55" s="269"/>
      <c r="G55" s="269"/>
      <c r="H55" s="269"/>
      <c r="I55" s="269"/>
      <c r="J55" s="269"/>
    </row>
    <row r="56" spans="1:10" hidden="1" x14ac:dyDescent="0.2">
      <c r="A56" s="269"/>
      <c r="B56" s="269"/>
      <c r="C56" s="269"/>
      <c r="D56" s="269"/>
      <c r="E56" s="269"/>
      <c r="F56" s="269"/>
      <c r="G56" s="269"/>
      <c r="H56" s="269"/>
      <c r="I56" s="269"/>
      <c r="J56" s="269"/>
    </row>
    <row r="57" spans="1:10" hidden="1" x14ac:dyDescent="0.2">
      <c r="A57" s="269"/>
      <c r="B57" s="269"/>
      <c r="C57" s="269"/>
      <c r="D57" s="269"/>
      <c r="E57" s="269"/>
      <c r="F57" s="269"/>
      <c r="G57" s="269"/>
      <c r="H57" s="269"/>
      <c r="I57" s="269"/>
      <c r="J57" s="269"/>
    </row>
    <row r="58" spans="1:10" hidden="1" x14ac:dyDescent="0.2">
      <c r="A58" s="269"/>
      <c r="B58" s="269"/>
      <c r="C58" s="269"/>
      <c r="D58" s="269"/>
      <c r="E58" s="269"/>
      <c r="F58" s="269"/>
      <c r="G58" s="269"/>
      <c r="H58" s="269"/>
      <c r="I58" s="269"/>
      <c r="J58" s="269"/>
    </row>
    <row r="59" spans="1:10" hidden="1" x14ac:dyDescent="0.2">
      <c r="A59" s="269"/>
      <c r="B59" s="269"/>
      <c r="C59" s="269"/>
      <c r="D59" s="269"/>
      <c r="E59" s="269"/>
      <c r="F59" s="269"/>
      <c r="G59" s="269"/>
      <c r="H59" s="269"/>
      <c r="I59" s="269"/>
      <c r="J59" s="269"/>
    </row>
    <row r="60" spans="1:10" hidden="1" x14ac:dyDescent="0.2">
      <c r="A60" s="269"/>
      <c r="B60" s="269"/>
      <c r="C60" s="269"/>
      <c r="D60" s="269"/>
      <c r="E60" s="269"/>
      <c r="F60" s="269"/>
      <c r="G60" s="269"/>
      <c r="H60" s="269"/>
      <c r="I60" s="269"/>
      <c r="J60" s="269"/>
    </row>
    <row r="61" spans="1:10" hidden="1" x14ac:dyDescent="0.2">
      <c r="A61" s="269"/>
      <c r="B61" s="269"/>
      <c r="C61" s="269"/>
      <c r="D61" s="269"/>
      <c r="E61" s="269"/>
      <c r="F61" s="269"/>
      <c r="G61" s="269"/>
      <c r="H61" s="269"/>
      <c r="I61" s="269"/>
      <c r="J61" s="269"/>
    </row>
    <row r="62" spans="1:10" hidden="1" x14ac:dyDescent="0.2">
      <c r="A62" s="269"/>
      <c r="B62" s="269"/>
      <c r="C62" s="269"/>
      <c r="D62" s="269"/>
      <c r="E62" s="269"/>
      <c r="F62" s="269"/>
      <c r="G62" s="269"/>
      <c r="H62" s="269"/>
      <c r="I62" s="269"/>
      <c r="J62" s="269"/>
    </row>
    <row r="63" spans="1:10" hidden="1" x14ac:dyDescent="0.2">
      <c r="A63" s="269"/>
      <c r="B63" s="269"/>
      <c r="C63" s="269"/>
      <c r="D63" s="269"/>
      <c r="E63" s="269"/>
      <c r="F63" s="269"/>
      <c r="G63" s="269"/>
      <c r="H63" s="269"/>
      <c r="I63" s="269"/>
      <c r="J63" s="269"/>
    </row>
    <row r="64" spans="1:10" hidden="1" x14ac:dyDescent="0.2">
      <c r="A64" s="269"/>
      <c r="B64" s="269"/>
      <c r="C64" s="269"/>
      <c r="D64" s="269"/>
      <c r="E64" s="269"/>
      <c r="F64" s="269"/>
      <c r="G64" s="269"/>
      <c r="H64" s="269"/>
      <c r="I64" s="269"/>
      <c r="J64" s="269"/>
    </row>
    <row r="65" spans="1:10" hidden="1" x14ac:dyDescent="0.2">
      <c r="A65" s="269"/>
      <c r="B65" s="269"/>
      <c r="C65" s="269"/>
      <c r="D65" s="269"/>
      <c r="E65" s="269"/>
      <c r="F65" s="269"/>
      <c r="G65" s="269"/>
      <c r="H65" s="269"/>
      <c r="I65" s="269"/>
      <c r="J65" s="269"/>
    </row>
    <row r="66" spans="1:10" hidden="1" x14ac:dyDescent="0.2">
      <c r="A66" s="269"/>
      <c r="B66" s="269"/>
      <c r="C66" s="269"/>
      <c r="D66" s="269"/>
      <c r="E66" s="269"/>
      <c r="F66" s="269"/>
      <c r="G66" s="269"/>
      <c r="H66" s="269"/>
      <c r="I66" s="269"/>
      <c r="J66" s="269"/>
    </row>
    <row r="67" spans="1:10" hidden="1" x14ac:dyDescent="0.2"/>
  </sheetData>
  <mergeCells count="7">
    <mergeCell ref="A53:J66"/>
    <mergeCell ref="E3:F3"/>
    <mergeCell ref="N8:P8"/>
    <mergeCell ref="A32:I32"/>
    <mergeCell ref="A34:I36"/>
    <mergeCell ref="A40:J44"/>
    <mergeCell ref="A46:J52"/>
  </mergeCells>
  <conditionalFormatting sqref="K27">
    <cfRule type="containsText" dxfId="193" priority="8" operator="containsText" text="Within Limitations">
      <formula>NOT(ISERROR(SEARCH("Within Limitations",K27)))</formula>
    </cfRule>
  </conditionalFormatting>
  <conditionalFormatting sqref="K12">
    <cfRule type="containsText" dxfId="192" priority="7" operator="containsText" text="Within Limitations">
      <formula>NOT(ISERROR(SEARCH("Within Limitations",K12)))</formula>
    </cfRule>
  </conditionalFormatting>
  <conditionalFormatting sqref="K12 K27">
    <cfRule type="containsText" dxfId="191" priority="6" operator="containsText" text="Too High">
      <formula>NOT(ISERROR(SEARCH("Too High",K12)))</formula>
    </cfRule>
  </conditionalFormatting>
  <conditionalFormatting sqref="I30">
    <cfRule type="cellIs" dxfId="190" priority="5" operator="greaterThan">
      <formula>10</formula>
    </cfRule>
  </conditionalFormatting>
  <conditionalFormatting sqref="K30">
    <cfRule type="containsText" dxfId="189" priority="4" operator="containsText" text="Within Limitations">
      <formula>NOT(ISERROR(SEARCH("Within Limitations",K30)))</formula>
    </cfRule>
  </conditionalFormatting>
  <conditionalFormatting sqref="K30">
    <cfRule type="containsText" dxfId="188" priority="3" operator="containsText" text="Too High">
      <formula>NOT(ISERROR(SEARCH("Too High",K30)))</formula>
    </cfRule>
  </conditionalFormatting>
  <conditionalFormatting sqref="P14">
    <cfRule type="expression" dxfId="187" priority="1">
      <formula>"$P$14&gt;(.75*$P$12)"</formula>
    </cfRule>
  </conditionalFormatting>
  <conditionalFormatting sqref="P20">
    <cfRule type="expression" dxfId="186" priority="2">
      <formula>"$P$14&gt;(.75*$P$12)"</formula>
    </cfRule>
  </conditionalFormatting>
  <pageMargins left="0.7" right="0.7" top="0.75" bottom="0.75" header="0.3" footer="0.3"/>
  <pageSetup scale="62" orientation="portrait"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1150B-0FB1-49A8-929A-A6AE5E4A8AA4}">
  <sheetPr>
    <pageSetUpPr fitToPage="1"/>
  </sheetPr>
  <dimension ref="A1:H62"/>
  <sheetViews>
    <sheetView zoomScale="85" zoomScaleNormal="85" workbookViewId="0">
      <selection activeCell="A11" sqref="A11:C61"/>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3" t="s">
        <v>124</v>
      </c>
    </row>
    <row r="2" spans="1:8" ht="15" customHeight="1" x14ac:dyDescent="0.2">
      <c r="G2" s="9"/>
    </row>
    <row r="3" spans="1:8" ht="15" customHeight="1" x14ac:dyDescent="0.2"/>
    <row r="4" spans="1:8" ht="15" customHeight="1" x14ac:dyDescent="0.25">
      <c r="A4" s="295" t="str">
        <f>+'SR 6'!E2</f>
        <v>SR Example Fund 6</v>
      </c>
      <c r="B4" s="295"/>
      <c r="C4" s="295"/>
      <c r="D4" s="295"/>
      <c r="E4" s="295"/>
      <c r="F4" s="295"/>
      <c r="G4" s="295"/>
    </row>
    <row r="5" spans="1:8" ht="15" customHeight="1" x14ac:dyDescent="0.25">
      <c r="A5" s="294" t="s">
        <v>164</v>
      </c>
      <c r="B5" s="294"/>
      <c r="C5" s="294"/>
      <c r="D5" s="294"/>
      <c r="E5" s="294"/>
      <c r="F5" s="294"/>
      <c r="G5" s="294"/>
    </row>
    <row r="6" spans="1:8" ht="15" customHeight="1" x14ac:dyDescent="0.25">
      <c r="A6" s="294" t="str">
        <f>+'SR 6'!E3</f>
        <v>Fund XXX</v>
      </c>
      <c r="B6" s="294"/>
      <c r="C6" s="294"/>
      <c r="D6" s="294"/>
      <c r="E6" s="294"/>
      <c r="F6" s="294"/>
      <c r="G6" s="294"/>
    </row>
    <row r="7" spans="1:8" ht="15" customHeight="1" x14ac:dyDescent="0.2">
      <c r="C7" s="9"/>
    </row>
    <row r="8" spans="1:8" ht="15" customHeight="1" x14ac:dyDescent="0.2"/>
    <row r="9" spans="1:8" ht="15" customHeight="1" x14ac:dyDescent="0.2">
      <c r="D9" s="2" t="s">
        <v>29</v>
      </c>
      <c r="E9" s="2" t="s">
        <v>30</v>
      </c>
      <c r="F9" s="30" t="s">
        <v>30</v>
      </c>
      <c r="G9" s="31"/>
      <c r="H9" s="32"/>
    </row>
    <row r="10" spans="1:8" ht="15" customHeight="1" x14ac:dyDescent="0.2">
      <c r="D10" s="5" t="s">
        <v>31</v>
      </c>
      <c r="E10" s="5" t="s">
        <v>31</v>
      </c>
      <c r="F10" s="33" t="s">
        <v>31</v>
      </c>
      <c r="G10" s="34"/>
      <c r="H10" s="32"/>
    </row>
    <row r="11" spans="1:8" ht="15" customHeight="1" x14ac:dyDescent="0.25">
      <c r="A11" s="259" t="s">
        <v>32</v>
      </c>
      <c r="B11" s="105"/>
      <c r="C11" s="105"/>
      <c r="D11" s="35">
        <f>+E11-1</f>
        <v>2021</v>
      </c>
      <c r="E11" s="35">
        <f>+F11-1</f>
        <v>2022</v>
      </c>
      <c r="F11" s="36">
        <f>+TOC!D2</f>
        <v>2023</v>
      </c>
      <c r="G11" s="37"/>
      <c r="H11" s="32"/>
    </row>
    <row r="12" spans="1:8" ht="21" customHeight="1" x14ac:dyDescent="0.2">
      <c r="A12" s="256" t="s">
        <v>70</v>
      </c>
      <c r="B12" s="105"/>
      <c r="C12" s="105"/>
      <c r="D12" s="140">
        <v>0</v>
      </c>
      <c r="E12" s="140">
        <v>0</v>
      </c>
      <c r="F12" s="129"/>
      <c r="G12" s="130"/>
      <c r="H12" s="62"/>
    </row>
    <row r="13" spans="1:8" ht="21" customHeight="1" x14ac:dyDescent="0.2">
      <c r="A13" s="256" t="s">
        <v>91</v>
      </c>
      <c r="B13" s="105"/>
      <c r="C13" s="105"/>
      <c r="D13" s="140">
        <v>0</v>
      </c>
      <c r="E13" s="140">
        <v>0</v>
      </c>
      <c r="F13" s="129"/>
      <c r="G13" s="127">
        <v>0</v>
      </c>
      <c r="H13" s="62"/>
    </row>
    <row r="14" spans="1:8" ht="21" customHeight="1" x14ac:dyDescent="0.2">
      <c r="A14" s="256" t="s">
        <v>71</v>
      </c>
      <c r="B14" s="105"/>
      <c r="C14" s="105"/>
      <c r="D14" s="140">
        <v>0</v>
      </c>
      <c r="E14" s="140">
        <v>0</v>
      </c>
      <c r="F14" s="129"/>
      <c r="G14" s="127">
        <v>0</v>
      </c>
      <c r="H14" s="62"/>
    </row>
    <row r="15" spans="1:8" ht="21" customHeight="1" x14ac:dyDescent="0.2">
      <c r="A15" s="256" t="s">
        <v>88</v>
      </c>
      <c r="B15" s="105"/>
      <c r="C15" s="105"/>
      <c r="D15" s="140">
        <v>0</v>
      </c>
      <c r="E15" s="140">
        <v>0</v>
      </c>
      <c r="F15" s="129"/>
      <c r="G15" s="127">
        <v>0</v>
      </c>
      <c r="H15" s="38"/>
    </row>
    <row r="16" spans="1:8" ht="20.25" customHeight="1" x14ac:dyDescent="0.2">
      <c r="A16" s="256" t="s">
        <v>92</v>
      </c>
      <c r="B16" s="105"/>
      <c r="C16" s="105"/>
      <c r="D16" s="140">
        <v>0</v>
      </c>
      <c r="E16" s="140">
        <v>0</v>
      </c>
      <c r="F16" s="129"/>
      <c r="G16" s="127">
        <v>0</v>
      </c>
      <c r="H16" s="38"/>
    </row>
    <row r="17" spans="1:8" ht="21" customHeight="1" x14ac:dyDescent="0.2">
      <c r="A17" s="256" t="s">
        <v>93</v>
      </c>
      <c r="B17" s="105"/>
      <c r="C17" s="105"/>
      <c r="D17" s="140">
        <v>0</v>
      </c>
      <c r="E17" s="140">
        <v>0</v>
      </c>
      <c r="F17" s="129"/>
      <c r="G17" s="127">
        <v>0</v>
      </c>
      <c r="H17" s="38"/>
    </row>
    <row r="18" spans="1:8" ht="20.25" customHeight="1" x14ac:dyDescent="0.2">
      <c r="A18" s="256" t="s">
        <v>73</v>
      </c>
      <c r="B18" s="105"/>
      <c r="C18" s="105"/>
      <c r="D18" s="140">
        <v>0</v>
      </c>
      <c r="E18" s="140">
        <v>0</v>
      </c>
      <c r="F18" s="129"/>
      <c r="G18" s="127">
        <v>0</v>
      </c>
      <c r="H18" s="38"/>
    </row>
    <row r="19" spans="1:8" ht="20.25" customHeight="1" x14ac:dyDescent="0.2">
      <c r="A19" s="256" t="s">
        <v>86</v>
      </c>
      <c r="B19" s="105"/>
      <c r="C19" s="105"/>
      <c r="D19" s="140">
        <v>0</v>
      </c>
      <c r="E19" s="140">
        <v>0</v>
      </c>
      <c r="F19" s="129"/>
      <c r="G19" s="127">
        <v>0</v>
      </c>
      <c r="H19" s="38"/>
    </row>
    <row r="20" spans="1:8" ht="20.25" customHeight="1" x14ac:dyDescent="0.2">
      <c r="A20" s="256" t="s">
        <v>62</v>
      </c>
      <c r="B20" s="105"/>
      <c r="C20" s="105"/>
      <c r="D20" s="140">
        <v>0</v>
      </c>
      <c r="E20" s="140">
        <v>0</v>
      </c>
      <c r="F20" s="129"/>
      <c r="G20" s="127">
        <v>0</v>
      </c>
      <c r="H20" s="38"/>
    </row>
    <row r="21" spans="1:8" ht="20.25" customHeight="1" x14ac:dyDescent="0.2">
      <c r="A21" s="256" t="s">
        <v>98</v>
      </c>
      <c r="B21" s="105"/>
      <c r="C21" s="105"/>
      <c r="D21" s="140">
        <v>0</v>
      </c>
      <c r="E21" s="140">
        <v>0</v>
      </c>
      <c r="F21" s="129"/>
      <c r="G21" s="127">
        <v>0</v>
      </c>
      <c r="H21" s="38"/>
    </row>
    <row r="22" spans="1:8" ht="21" customHeight="1" x14ac:dyDescent="0.2">
      <c r="A22" s="256"/>
      <c r="B22" s="105"/>
      <c r="C22" s="105"/>
      <c r="D22" s="140">
        <v>0</v>
      </c>
      <c r="E22" s="140">
        <v>0</v>
      </c>
      <c r="F22" s="129"/>
      <c r="G22" s="127">
        <v>0</v>
      </c>
      <c r="H22" s="38"/>
    </row>
    <row r="23" spans="1:8" ht="21" customHeight="1" x14ac:dyDescent="0.2">
      <c r="A23" s="256"/>
      <c r="B23" s="105"/>
      <c r="C23" s="105"/>
      <c r="D23" s="140">
        <v>0</v>
      </c>
      <c r="E23" s="140">
        <v>0</v>
      </c>
      <c r="F23" s="129"/>
      <c r="G23" s="127">
        <v>0</v>
      </c>
      <c r="H23" s="38"/>
    </row>
    <row r="24" spans="1:8" ht="21" customHeight="1" x14ac:dyDescent="0.2">
      <c r="A24" s="256"/>
      <c r="B24" s="105"/>
      <c r="C24" s="105"/>
      <c r="D24" s="140">
        <v>0</v>
      </c>
      <c r="E24" s="140">
        <v>0</v>
      </c>
      <c r="F24" s="129"/>
      <c r="G24" s="127">
        <v>0</v>
      </c>
      <c r="H24" s="38"/>
    </row>
    <row r="25" spans="1:8" ht="21" customHeight="1" x14ac:dyDescent="0.2">
      <c r="A25" s="256"/>
      <c r="B25" s="105"/>
      <c r="C25" s="105"/>
      <c r="D25" s="140">
        <v>0</v>
      </c>
      <c r="E25" s="140">
        <v>0</v>
      </c>
      <c r="F25" s="129"/>
      <c r="G25" s="127">
        <v>0</v>
      </c>
      <c r="H25" s="38"/>
    </row>
    <row r="26" spans="1:8" ht="20.25" customHeight="1" x14ac:dyDescent="0.2">
      <c r="A26" s="256"/>
      <c r="B26" s="105"/>
      <c r="C26" s="105"/>
      <c r="D26" s="140">
        <v>0</v>
      </c>
      <c r="E26" s="140">
        <v>0</v>
      </c>
      <c r="F26" s="129"/>
      <c r="G26" s="127">
        <v>0</v>
      </c>
      <c r="H26" s="38"/>
    </row>
    <row r="27" spans="1:8" ht="28.5" customHeight="1" x14ac:dyDescent="0.2">
      <c r="A27" s="256" t="s">
        <v>143</v>
      </c>
      <c r="B27" s="105"/>
      <c r="C27" s="105"/>
      <c r="D27" s="39">
        <f>SUM(D12:D26)</f>
        <v>0</v>
      </c>
      <c r="E27" s="39">
        <f>SUM(E12:E26)</f>
        <v>0</v>
      </c>
      <c r="F27" s="39"/>
      <c r="G27" s="26">
        <f>SUM(G13:G26)</f>
        <v>0</v>
      </c>
      <c r="H27" s="38"/>
    </row>
    <row r="28" spans="1:8" x14ac:dyDescent="0.2">
      <c r="A28" s="105"/>
      <c r="B28" s="105"/>
      <c r="C28" s="105"/>
      <c r="D28" s="1"/>
      <c r="E28" s="1"/>
      <c r="F28" s="1"/>
      <c r="G28" s="1"/>
    </row>
    <row r="29" spans="1:8" x14ac:dyDescent="0.2">
      <c r="A29" s="105"/>
      <c r="B29" s="105"/>
      <c r="C29" s="105"/>
      <c r="D29" s="2" t="s">
        <v>29</v>
      </c>
      <c r="E29" s="2" t="s">
        <v>30</v>
      </c>
      <c r="F29" s="3"/>
      <c r="G29" s="4" t="s">
        <v>47</v>
      </c>
      <c r="H29" s="32"/>
    </row>
    <row r="30" spans="1:8" ht="15.75" x14ac:dyDescent="0.25">
      <c r="A30" s="259"/>
      <c r="B30" s="105"/>
      <c r="C30" s="105"/>
      <c r="D30" s="5" t="s">
        <v>48</v>
      </c>
      <c r="E30" s="5" t="s">
        <v>48</v>
      </c>
      <c r="F30" s="6" t="s">
        <v>49</v>
      </c>
      <c r="G30" s="7" t="s">
        <v>50</v>
      </c>
      <c r="H30" s="32"/>
    </row>
    <row r="31" spans="1:8" ht="20.25" customHeight="1" x14ac:dyDescent="0.25">
      <c r="A31" s="259" t="s">
        <v>51</v>
      </c>
      <c r="B31" s="105"/>
      <c r="C31" s="105"/>
      <c r="D31" s="5">
        <f>+D11</f>
        <v>2021</v>
      </c>
      <c r="E31" s="5">
        <f>+E11</f>
        <v>2022</v>
      </c>
      <c r="F31" s="8">
        <f>+F11</f>
        <v>2023</v>
      </c>
      <c r="G31" s="7">
        <f>+F11</f>
        <v>2023</v>
      </c>
      <c r="H31" s="32"/>
    </row>
    <row r="32" spans="1:8" ht="20.25" customHeight="1" x14ac:dyDescent="0.2">
      <c r="A32" s="256" t="s">
        <v>74</v>
      </c>
      <c r="B32" s="105"/>
      <c r="C32" s="105"/>
      <c r="D32" s="127">
        <v>0</v>
      </c>
      <c r="E32" s="127">
        <v>0</v>
      </c>
      <c r="F32" s="128">
        <v>0</v>
      </c>
      <c r="G32" s="127">
        <v>0</v>
      </c>
      <c r="H32" s="32"/>
    </row>
    <row r="33" spans="1:8" ht="20.25" customHeight="1" x14ac:dyDescent="0.2">
      <c r="A33" s="256" t="s">
        <v>75</v>
      </c>
      <c r="B33" s="105"/>
      <c r="C33" s="105"/>
      <c r="D33" s="127">
        <v>0</v>
      </c>
      <c r="E33" s="127">
        <v>0</v>
      </c>
      <c r="F33" s="128">
        <v>0</v>
      </c>
      <c r="G33" s="127">
        <v>0</v>
      </c>
      <c r="H33" s="12"/>
    </row>
    <row r="34" spans="1:8" ht="20.25" customHeight="1" x14ac:dyDescent="0.2">
      <c r="A34" s="256" t="s">
        <v>96</v>
      </c>
      <c r="B34" s="105"/>
      <c r="C34" s="105"/>
      <c r="D34" s="127">
        <v>0</v>
      </c>
      <c r="E34" s="127">
        <v>0</v>
      </c>
      <c r="F34" s="128">
        <v>0</v>
      </c>
      <c r="G34" s="127">
        <v>0</v>
      </c>
      <c r="H34" s="32"/>
    </row>
    <row r="35" spans="1:8" ht="20.25" customHeight="1" x14ac:dyDescent="0.2">
      <c r="A35" s="256" t="s">
        <v>99</v>
      </c>
      <c r="B35" s="105"/>
      <c r="C35" s="105"/>
      <c r="D35" s="127">
        <v>0</v>
      </c>
      <c r="E35" s="127">
        <v>0</v>
      </c>
      <c r="F35" s="128">
        <v>0</v>
      </c>
      <c r="G35" s="127">
        <v>0</v>
      </c>
      <c r="H35" s="32"/>
    </row>
    <row r="36" spans="1:8" ht="20.25" customHeight="1" x14ac:dyDescent="0.2">
      <c r="A36" s="256" t="s">
        <v>76</v>
      </c>
      <c r="B36" s="105"/>
      <c r="C36" s="105"/>
      <c r="D36" s="127">
        <v>0</v>
      </c>
      <c r="E36" s="127">
        <v>0</v>
      </c>
      <c r="F36" s="128">
        <v>0</v>
      </c>
      <c r="G36" s="127">
        <v>0</v>
      </c>
      <c r="H36" s="32"/>
    </row>
    <row r="37" spans="1:8" ht="20.25" customHeight="1" x14ac:dyDescent="0.2">
      <c r="A37" s="256" t="s">
        <v>89</v>
      </c>
      <c r="B37" s="105"/>
      <c r="C37" s="105"/>
      <c r="D37" s="127">
        <v>0</v>
      </c>
      <c r="E37" s="127">
        <v>0</v>
      </c>
      <c r="F37" s="128">
        <v>0</v>
      </c>
      <c r="G37" s="127">
        <v>0</v>
      </c>
      <c r="H37" s="32"/>
    </row>
    <row r="38" spans="1:8" ht="20.25" customHeight="1" x14ac:dyDescent="0.2">
      <c r="A38" s="256" t="s">
        <v>90</v>
      </c>
      <c r="B38" s="105"/>
      <c r="C38" s="105"/>
      <c r="D38" s="127">
        <v>0</v>
      </c>
      <c r="E38" s="127">
        <v>0</v>
      </c>
      <c r="F38" s="128">
        <v>0</v>
      </c>
      <c r="G38" s="127">
        <v>0</v>
      </c>
      <c r="H38" s="32"/>
    </row>
    <row r="39" spans="1:8" ht="20.25" customHeight="1" x14ac:dyDescent="0.2">
      <c r="A39" s="256" t="s">
        <v>77</v>
      </c>
      <c r="B39" s="105"/>
      <c r="C39" s="105"/>
      <c r="D39" s="127">
        <v>0</v>
      </c>
      <c r="E39" s="127">
        <v>0</v>
      </c>
      <c r="F39" s="128">
        <v>0</v>
      </c>
      <c r="G39" s="127">
        <v>0</v>
      </c>
      <c r="H39" s="32"/>
    </row>
    <row r="40" spans="1:8" ht="20.25" customHeight="1" x14ac:dyDescent="0.2">
      <c r="A40" s="256" t="s">
        <v>78</v>
      </c>
      <c r="B40" s="105"/>
      <c r="C40" s="105"/>
      <c r="D40" s="127">
        <v>0</v>
      </c>
      <c r="E40" s="127">
        <v>0</v>
      </c>
      <c r="F40" s="128">
        <v>0</v>
      </c>
      <c r="G40" s="127">
        <v>0</v>
      </c>
      <c r="H40" s="32"/>
    </row>
    <row r="41" spans="1:8" ht="20.25" customHeight="1" x14ac:dyDescent="0.2">
      <c r="A41" s="256" t="s">
        <v>87</v>
      </c>
      <c r="B41" s="105"/>
      <c r="C41" s="105"/>
      <c r="D41" s="127">
        <v>0</v>
      </c>
      <c r="E41" s="127">
        <v>0</v>
      </c>
      <c r="F41" s="128">
        <v>0</v>
      </c>
      <c r="G41" s="127">
        <v>0</v>
      </c>
      <c r="H41" s="32"/>
    </row>
    <row r="42" spans="1:8" ht="20.25" customHeight="1" x14ac:dyDescent="0.2">
      <c r="A42" s="256" t="s">
        <v>79</v>
      </c>
      <c r="B42" s="105"/>
      <c r="C42" s="105"/>
      <c r="D42" s="127">
        <v>0</v>
      </c>
      <c r="E42" s="127">
        <v>0</v>
      </c>
      <c r="F42" s="128">
        <v>0</v>
      </c>
      <c r="G42" s="127">
        <v>0</v>
      </c>
      <c r="H42" s="32"/>
    </row>
    <row r="43" spans="1:8" ht="25.5" customHeight="1" x14ac:dyDescent="0.2">
      <c r="A43" s="256" t="s">
        <v>80</v>
      </c>
      <c r="B43" s="105"/>
      <c r="C43" s="105"/>
      <c r="D43" s="127">
        <v>0</v>
      </c>
      <c r="E43" s="127">
        <v>0</v>
      </c>
      <c r="F43" s="128">
        <v>0</v>
      </c>
      <c r="G43" s="127">
        <v>0</v>
      </c>
      <c r="H43" s="32"/>
    </row>
    <row r="44" spans="1:8" ht="25.5" customHeight="1" x14ac:dyDescent="0.2">
      <c r="A44" s="256" t="s">
        <v>81</v>
      </c>
      <c r="B44" s="105"/>
      <c r="C44" s="105"/>
      <c r="D44" s="127">
        <v>0</v>
      </c>
      <c r="E44" s="127">
        <v>0</v>
      </c>
      <c r="F44" s="128">
        <v>0</v>
      </c>
      <c r="G44" s="127">
        <v>0</v>
      </c>
      <c r="H44" s="32"/>
    </row>
    <row r="45" spans="1:8" ht="20.25" customHeight="1" x14ac:dyDescent="0.2">
      <c r="A45" s="256" t="s">
        <v>95</v>
      </c>
      <c r="B45" s="105"/>
      <c r="C45" s="105"/>
      <c r="D45" s="127">
        <v>0</v>
      </c>
      <c r="E45" s="127">
        <v>0</v>
      </c>
      <c r="F45" s="128">
        <v>0</v>
      </c>
      <c r="G45" s="127">
        <v>0</v>
      </c>
      <c r="H45" s="32"/>
    </row>
    <row r="46" spans="1:8" ht="21" customHeight="1" x14ac:dyDescent="0.2">
      <c r="A46" s="256" t="s">
        <v>82</v>
      </c>
      <c r="B46" s="105"/>
      <c r="C46" s="105"/>
      <c r="D46" s="127">
        <v>0</v>
      </c>
      <c r="E46" s="127">
        <v>0</v>
      </c>
      <c r="F46" s="128">
        <v>0</v>
      </c>
      <c r="G46" s="127">
        <v>0</v>
      </c>
      <c r="H46" s="32"/>
    </row>
    <row r="47" spans="1:8" ht="20.100000000000001" customHeight="1" x14ac:dyDescent="0.2">
      <c r="A47" s="256" t="s">
        <v>83</v>
      </c>
      <c r="B47" s="105"/>
      <c r="C47" s="105"/>
      <c r="D47" s="127">
        <v>0</v>
      </c>
      <c r="E47" s="127">
        <v>0</v>
      </c>
      <c r="F47" s="128">
        <v>0</v>
      </c>
      <c r="G47" s="127">
        <v>0</v>
      </c>
      <c r="H47" s="32"/>
    </row>
    <row r="48" spans="1:8" ht="20.25" customHeight="1" x14ac:dyDescent="0.2">
      <c r="A48" s="256" t="s">
        <v>84</v>
      </c>
      <c r="B48" s="105"/>
      <c r="C48" s="105"/>
      <c r="D48" s="127">
        <v>0</v>
      </c>
      <c r="E48" s="127">
        <v>0</v>
      </c>
      <c r="F48" s="128">
        <v>0</v>
      </c>
      <c r="G48" s="127">
        <v>0</v>
      </c>
      <c r="H48" s="32"/>
    </row>
    <row r="49" spans="1:8" ht="21" customHeight="1" x14ac:dyDescent="0.2">
      <c r="A49" s="256" t="s">
        <v>85</v>
      </c>
      <c r="B49" s="105"/>
      <c r="C49" s="105"/>
      <c r="D49" s="127">
        <v>0</v>
      </c>
      <c r="E49" s="127">
        <v>0</v>
      </c>
      <c r="F49" s="128">
        <v>0</v>
      </c>
      <c r="G49" s="127">
        <v>0</v>
      </c>
      <c r="H49" s="32"/>
    </row>
    <row r="50" spans="1:8" ht="21" customHeight="1" x14ac:dyDescent="0.2">
      <c r="A50" s="256" t="s">
        <v>62</v>
      </c>
      <c r="B50" s="105"/>
      <c r="C50" s="105"/>
      <c r="D50" s="127">
        <v>0</v>
      </c>
      <c r="E50" s="127">
        <v>0</v>
      </c>
      <c r="F50" s="128">
        <v>0</v>
      </c>
      <c r="G50" s="127">
        <v>0</v>
      </c>
      <c r="H50" s="32"/>
    </row>
    <row r="51" spans="1:8" ht="21" customHeight="1" x14ac:dyDescent="0.2">
      <c r="A51" s="256"/>
      <c r="B51" s="105"/>
      <c r="C51" s="105"/>
      <c r="D51" s="127">
        <v>0</v>
      </c>
      <c r="E51" s="127">
        <v>0</v>
      </c>
      <c r="F51" s="128">
        <v>0</v>
      </c>
      <c r="G51" s="127">
        <v>0</v>
      </c>
      <c r="H51" s="32"/>
    </row>
    <row r="52" spans="1:8" ht="21" customHeight="1" x14ac:dyDescent="0.2">
      <c r="A52" s="256"/>
      <c r="B52" s="105"/>
      <c r="C52" s="105"/>
      <c r="D52" s="127">
        <v>0</v>
      </c>
      <c r="E52" s="127">
        <v>0</v>
      </c>
      <c r="F52" s="128">
        <v>0</v>
      </c>
      <c r="G52" s="127">
        <v>0</v>
      </c>
      <c r="H52" s="32"/>
    </row>
    <row r="53" spans="1:8" ht="21" customHeight="1" x14ac:dyDescent="0.2">
      <c r="A53" s="256"/>
      <c r="B53" s="105"/>
      <c r="C53" s="105"/>
      <c r="D53" s="127">
        <v>0</v>
      </c>
      <c r="E53" s="127">
        <v>0</v>
      </c>
      <c r="F53" s="128">
        <v>0</v>
      </c>
      <c r="G53" s="127">
        <v>0</v>
      </c>
      <c r="H53" s="32"/>
    </row>
    <row r="54" spans="1:8" ht="21" customHeight="1" x14ac:dyDescent="0.2">
      <c r="A54" s="256"/>
      <c r="B54" s="105"/>
      <c r="C54" s="105"/>
      <c r="D54" s="127">
        <v>0</v>
      </c>
      <c r="E54" s="127">
        <v>0</v>
      </c>
      <c r="F54" s="128">
        <v>0</v>
      </c>
      <c r="G54" s="127">
        <v>0</v>
      </c>
      <c r="H54" s="32"/>
    </row>
    <row r="55" spans="1:8" ht="20.25" customHeight="1" x14ac:dyDescent="0.2">
      <c r="A55" s="256"/>
      <c r="B55" s="105"/>
      <c r="C55" s="105"/>
      <c r="D55" s="127">
        <v>0</v>
      </c>
      <c r="E55" s="127">
        <v>0</v>
      </c>
      <c r="F55" s="128">
        <v>0</v>
      </c>
      <c r="G55" s="127">
        <v>0</v>
      </c>
      <c r="H55" s="32"/>
    </row>
    <row r="56" spans="1:8" ht="20.100000000000001" customHeight="1" x14ac:dyDescent="0.25">
      <c r="A56" s="259" t="s">
        <v>151</v>
      </c>
      <c r="B56" s="105"/>
      <c r="C56" s="105"/>
      <c r="D56" s="39">
        <f>SUM(D32:D55)</f>
        <v>0</v>
      </c>
      <c r="E56" s="39">
        <f>SUM(E32:E55)</f>
        <v>0</v>
      </c>
      <c r="F56" s="39">
        <f>SUM(F32:F55)</f>
        <v>0</v>
      </c>
      <c r="G56" s="39">
        <f>SUM(G32:G55)</f>
        <v>0</v>
      </c>
      <c r="H56" s="32"/>
    </row>
    <row r="57" spans="1:8" ht="20.100000000000001" customHeight="1" x14ac:dyDescent="0.25">
      <c r="A57" s="259" t="s">
        <v>64</v>
      </c>
      <c r="B57" s="105"/>
      <c r="C57" s="105"/>
      <c r="D57" s="39">
        <f>D27-D56</f>
        <v>0</v>
      </c>
      <c r="E57" s="39">
        <f>E27-E56</f>
        <v>0</v>
      </c>
      <c r="F57" s="40">
        <f>G27-F56</f>
        <v>0</v>
      </c>
      <c r="G57" s="26">
        <f>G27-G56</f>
        <v>0</v>
      </c>
      <c r="H57" s="32"/>
    </row>
    <row r="58" spans="1:8" ht="15.75" x14ac:dyDescent="0.25">
      <c r="A58" s="259" t="s">
        <v>65</v>
      </c>
      <c r="B58" s="105"/>
      <c r="C58" s="105"/>
      <c r="D58" s="103">
        <v>0</v>
      </c>
      <c r="E58" s="39">
        <f>+D61</f>
        <v>0</v>
      </c>
      <c r="F58" s="40">
        <f>+E61</f>
        <v>0</v>
      </c>
      <c r="G58" s="26">
        <f>+E61</f>
        <v>0</v>
      </c>
      <c r="H58" s="32"/>
    </row>
    <row r="59" spans="1:8" ht="20.100000000000001" customHeight="1" x14ac:dyDescent="0.25">
      <c r="A59" s="259" t="s">
        <v>66</v>
      </c>
      <c r="B59" s="105"/>
      <c r="C59" s="105"/>
      <c r="D59" s="103">
        <v>0</v>
      </c>
      <c r="E59" s="103">
        <v>0</v>
      </c>
      <c r="F59" s="104">
        <v>0</v>
      </c>
      <c r="G59" s="97">
        <v>0</v>
      </c>
      <c r="H59" s="32"/>
    </row>
    <row r="60" spans="1:8" ht="20.100000000000001" customHeight="1" x14ac:dyDescent="0.25">
      <c r="A60" s="259" t="s">
        <v>72</v>
      </c>
      <c r="B60" s="105"/>
      <c r="C60" s="105"/>
      <c r="D60" s="103">
        <v>0</v>
      </c>
      <c r="E60" s="103">
        <v>0</v>
      </c>
      <c r="F60" s="104">
        <v>0</v>
      </c>
      <c r="G60" s="97">
        <v>0</v>
      </c>
      <c r="H60" s="32"/>
    </row>
    <row r="61" spans="1:8" ht="20.100000000000001" customHeight="1" x14ac:dyDescent="0.25">
      <c r="A61" s="259" t="s">
        <v>152</v>
      </c>
      <c r="B61" s="105"/>
      <c r="C61" s="105"/>
      <c r="D61" s="131">
        <f>D57+D58+D59-D60</f>
        <v>0</v>
      </c>
      <c r="E61" s="132">
        <f>E57+E58+E59-E60</f>
        <v>0</v>
      </c>
      <c r="F61" s="41">
        <f>F57+F58+F59-F60</f>
        <v>0</v>
      </c>
      <c r="G61" s="42">
        <f>G57+G58+G59-G60</f>
        <v>0</v>
      </c>
      <c r="H61" s="32"/>
    </row>
    <row r="62" spans="1:8" ht="20.100000000000001" customHeight="1" x14ac:dyDescent="0.2">
      <c r="D62" s="12"/>
      <c r="E62" s="12"/>
      <c r="F62" s="1"/>
    </row>
  </sheetData>
  <mergeCells count="3">
    <mergeCell ref="A4:G4"/>
    <mergeCell ref="A5:G5"/>
    <mergeCell ref="A6:G6"/>
  </mergeCells>
  <pageMargins left="0.7" right="0.7" top="0.75" bottom="0.75" header="0.3" footer="0.3"/>
  <pageSetup scale="61"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DCD7C-5E4C-44AD-B66E-D5A311226F84}">
  <sheetPr>
    <pageSetUpPr fitToPage="1"/>
  </sheetPr>
  <dimension ref="A1:P67"/>
  <sheetViews>
    <sheetView showGridLines="0" zoomScale="85" zoomScaleNormal="85" workbookViewId="0">
      <selection activeCell="I30" sqref="I30"/>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212" t="s">
        <v>124</v>
      </c>
    </row>
    <row r="2" spans="1:16" ht="26.25" x14ac:dyDescent="0.4">
      <c r="D2" s="43"/>
      <c r="E2" s="101" t="s">
        <v>272</v>
      </c>
      <c r="F2" s="105"/>
    </row>
    <row r="3" spans="1:16" ht="23.25" x14ac:dyDescent="0.35">
      <c r="A3" s="18"/>
      <c r="B3" s="11"/>
      <c r="C3" s="18"/>
      <c r="D3" s="18"/>
      <c r="E3" s="296" t="s">
        <v>262</v>
      </c>
      <c r="F3" s="297"/>
      <c r="G3" s="18"/>
      <c r="H3" s="18"/>
      <c r="I3" s="18"/>
    </row>
    <row r="4" spans="1:16" ht="23.25" x14ac:dyDescent="0.35">
      <c r="A4" s="18"/>
      <c r="B4" s="11"/>
      <c r="C4" s="18"/>
      <c r="D4" s="18"/>
      <c r="E4" s="106" t="s">
        <v>127</v>
      </c>
      <c r="F4" s="207">
        <v>0</v>
      </c>
      <c r="G4" s="18"/>
      <c r="H4" s="18"/>
      <c r="I4" s="18"/>
    </row>
    <row r="5" spans="1:16" ht="24" thickBot="1" x14ac:dyDescent="0.4">
      <c r="A5" s="18"/>
      <c r="B5" s="11"/>
      <c r="C5" s="18"/>
      <c r="D5" s="18"/>
      <c r="E5" s="106"/>
      <c r="F5" s="125"/>
      <c r="G5" s="18"/>
      <c r="H5" s="18"/>
      <c r="I5" s="18"/>
    </row>
    <row r="6" spans="1:16" ht="18.75" thickBot="1" x14ac:dyDescent="0.3">
      <c r="A6" s="86" t="s">
        <v>110</v>
      </c>
      <c r="B6" s="87"/>
      <c r="C6" s="87"/>
      <c r="D6" s="87"/>
      <c r="E6" s="99">
        <v>0</v>
      </c>
      <c r="F6" s="126"/>
    </row>
    <row r="8" spans="1:16" ht="15.75" x14ac:dyDescent="0.25">
      <c r="B8" s="21" t="s">
        <v>8</v>
      </c>
      <c r="N8" s="298" t="s">
        <v>105</v>
      </c>
      <c r="O8" s="298"/>
      <c r="P8" s="298"/>
    </row>
    <row r="9" spans="1:16" x14ac:dyDescent="0.2">
      <c r="A9" s="9" t="s">
        <v>9</v>
      </c>
      <c r="B9" s="9" t="s">
        <v>153</v>
      </c>
      <c r="G9" s="24">
        <f>+'SR7 WKS'!G56</f>
        <v>0</v>
      </c>
      <c r="H9" s="15"/>
      <c r="I9" s="15"/>
      <c r="N9" s="46"/>
      <c r="O9" s="46"/>
      <c r="P9" s="46"/>
    </row>
    <row r="10" spans="1:16" x14ac:dyDescent="0.2">
      <c r="B10" s="9" t="s">
        <v>161</v>
      </c>
      <c r="F10" s="28"/>
      <c r="G10" s="25">
        <f>+'SR7 WKS'!G60</f>
        <v>0</v>
      </c>
      <c r="H10" s="15"/>
      <c r="I10" s="15"/>
      <c r="N10" s="46" t="s">
        <v>117</v>
      </c>
      <c r="O10" s="46"/>
      <c r="P10" s="52">
        <f>+'SR7 WKS'!E56</f>
        <v>0</v>
      </c>
    </row>
    <row r="11" spans="1:16" ht="15.75" thickBot="1" x14ac:dyDescent="0.25">
      <c r="B11" s="9" t="s">
        <v>10</v>
      </c>
      <c r="G11" s="25"/>
      <c r="H11" s="15"/>
      <c r="I11" s="24">
        <f>G9+G10</f>
        <v>0</v>
      </c>
      <c r="N11" s="46" t="s">
        <v>335</v>
      </c>
      <c r="O11" s="46"/>
      <c r="P11" s="53">
        <f>+'SR7 WKS'!E60</f>
        <v>0</v>
      </c>
    </row>
    <row r="12" spans="1:16" ht="15.75" thickBot="1" x14ac:dyDescent="0.25">
      <c r="A12" s="9" t="s">
        <v>11</v>
      </c>
      <c r="B12" s="9" t="s">
        <v>69</v>
      </c>
      <c r="G12" s="15"/>
      <c r="H12" s="15"/>
      <c r="I12" s="97">
        <v>0</v>
      </c>
      <c r="K12" s="47" t="str">
        <f>IF(I12&gt;P24,"Too High", "Within Limitations")</f>
        <v>Within Limitations</v>
      </c>
      <c r="N12" s="46" t="s">
        <v>106</v>
      </c>
      <c r="O12" s="46"/>
      <c r="P12" s="52">
        <f>SUM(P10:P11)</f>
        <v>0</v>
      </c>
    </row>
    <row r="13" spans="1:16" x14ac:dyDescent="0.2">
      <c r="A13" s="9" t="s">
        <v>12</v>
      </c>
      <c r="B13" s="9" t="s">
        <v>13</v>
      </c>
      <c r="I13" s="1"/>
      <c r="N13" s="46"/>
      <c r="O13" s="46"/>
      <c r="P13" s="52"/>
    </row>
    <row r="14" spans="1:16" ht="15.75" thickBot="1" x14ac:dyDescent="0.25">
      <c r="B14" s="9" t="s">
        <v>14</v>
      </c>
      <c r="I14" s="204">
        <f>I11+I12</f>
        <v>0</v>
      </c>
      <c r="N14" s="46" t="s">
        <v>128</v>
      </c>
      <c r="O14" s="46"/>
      <c r="P14" s="92">
        <f>+P12*0.75</f>
        <v>0</v>
      </c>
    </row>
    <row r="15" spans="1:16" ht="15.75" thickTop="1" x14ac:dyDescent="0.2">
      <c r="I15" s="13"/>
      <c r="N15" s="46"/>
      <c r="O15" s="46"/>
      <c r="P15" s="46"/>
    </row>
    <row r="16" spans="1:16" ht="15.75" x14ac:dyDescent="0.25">
      <c r="B16" s="21" t="s">
        <v>15</v>
      </c>
      <c r="N16" s="46" t="s">
        <v>173</v>
      </c>
      <c r="O16" s="46"/>
      <c r="P16" s="92">
        <f>+'SR7 WKS'!G56</f>
        <v>0</v>
      </c>
    </row>
    <row r="17" spans="1:16" x14ac:dyDescent="0.2">
      <c r="A17" s="9">
        <v>4</v>
      </c>
      <c r="B17" s="9" t="s">
        <v>123</v>
      </c>
      <c r="F17" s="17" t="str">
        <f>(+TOC!D2-1) &amp; " (Note 2)"</f>
        <v>2022 (Note 2)</v>
      </c>
      <c r="I17" s="202">
        <f>+'SR7 WKS'!E61</f>
        <v>0</v>
      </c>
      <c r="N17" s="46" t="s">
        <v>334</v>
      </c>
      <c r="O17" s="46"/>
      <c r="P17" s="93">
        <f>+'SR7 WKS'!G60</f>
        <v>0</v>
      </c>
    </row>
    <row r="18" spans="1:16" x14ac:dyDescent="0.2">
      <c r="A18" s="9" t="s">
        <v>16</v>
      </c>
      <c r="B18" s="9" t="s">
        <v>162</v>
      </c>
      <c r="G18" s="23">
        <f>+'SR7 WKS'!G27</f>
        <v>0</v>
      </c>
      <c r="I18" s="1"/>
      <c r="N18" s="46" t="s">
        <v>106</v>
      </c>
      <c r="O18" s="46"/>
      <c r="P18" s="92">
        <f>SUM(P16:P17)</f>
        <v>0</v>
      </c>
    </row>
    <row r="19" spans="1:16" x14ac:dyDescent="0.2">
      <c r="B19" s="9" t="s">
        <v>163</v>
      </c>
      <c r="G19" s="22">
        <f>+'SR7 WKS'!G59</f>
        <v>0</v>
      </c>
      <c r="N19" s="46"/>
      <c r="O19" s="46"/>
      <c r="P19" s="92"/>
    </row>
    <row r="20" spans="1:16" x14ac:dyDescent="0.2">
      <c r="B20" s="9" t="s">
        <v>17</v>
      </c>
      <c r="G20" s="1"/>
      <c r="N20" s="46" t="s">
        <v>128</v>
      </c>
      <c r="O20" s="46"/>
      <c r="P20" s="92">
        <f>+P18*0.75</f>
        <v>0</v>
      </c>
    </row>
    <row r="21" spans="1:16" x14ac:dyDescent="0.2">
      <c r="B21" s="9" t="s">
        <v>18</v>
      </c>
      <c r="I21" s="27">
        <f>G18+G19</f>
        <v>0</v>
      </c>
      <c r="N21" s="46"/>
      <c r="O21" s="46"/>
      <c r="P21" s="94"/>
    </row>
    <row r="22" spans="1:16" x14ac:dyDescent="0.2">
      <c r="B22" s="9"/>
      <c r="I22" s="14"/>
      <c r="N22" s="46"/>
      <c r="O22" s="46"/>
      <c r="P22" s="94"/>
    </row>
    <row r="23" spans="1:16" ht="15.75" x14ac:dyDescent="0.25">
      <c r="A23" s="9" t="s">
        <v>19</v>
      </c>
      <c r="B23" s="21" t="s">
        <v>20</v>
      </c>
      <c r="I23" s="26">
        <f>I17+I21</f>
        <v>0</v>
      </c>
      <c r="N23" s="10" t="s">
        <v>175</v>
      </c>
      <c r="P23" s="95"/>
    </row>
    <row r="24" spans="1:16" x14ac:dyDescent="0.2">
      <c r="A24" s="9" t="s">
        <v>21</v>
      </c>
      <c r="B24" s="9" t="s">
        <v>22</v>
      </c>
      <c r="I24" s="1"/>
      <c r="N24" s="10" t="s">
        <v>128</v>
      </c>
      <c r="P24" s="96">
        <f>MIN(P14,P20)</f>
        <v>0</v>
      </c>
    </row>
    <row r="25" spans="1:16" x14ac:dyDescent="0.2">
      <c r="B25" s="9" t="s">
        <v>23</v>
      </c>
      <c r="I25" s="24">
        <f>IF((I14-I23)&lt;0,0,I14-I23)</f>
        <v>0</v>
      </c>
      <c r="J25" s="46"/>
    </row>
    <row r="26" spans="1:16" ht="15.75" thickBot="1" x14ac:dyDescent="0.25">
      <c r="A26" s="9" t="s">
        <v>24</v>
      </c>
      <c r="B26" s="9" t="s">
        <v>25</v>
      </c>
      <c r="I26" s="1"/>
      <c r="J26" s="46"/>
    </row>
    <row r="27" spans="1:16" ht="15.75" thickBot="1" x14ac:dyDescent="0.25">
      <c r="B27" s="9" t="s">
        <v>26</v>
      </c>
      <c r="I27" s="98">
        <v>0</v>
      </c>
      <c r="J27" s="46"/>
      <c r="K27" s="47" t="str">
        <f>IF(I27&gt;(I25*0.05),"Too High", "Within Limitations")</f>
        <v>Within Limitations</v>
      </c>
    </row>
    <row r="28" spans="1:16" ht="16.5" thickBot="1" x14ac:dyDescent="0.3">
      <c r="A28" s="9" t="s">
        <v>27</v>
      </c>
      <c r="B28" s="9" t="s">
        <v>157</v>
      </c>
      <c r="I28" s="203">
        <f>I25+I27</f>
        <v>0</v>
      </c>
      <c r="J28" s="49"/>
      <c r="K28" s="19"/>
      <c r="L28" s="19"/>
    </row>
    <row r="29" spans="1:16" ht="16.5" thickTop="1" thickBot="1" x14ac:dyDescent="0.25">
      <c r="I29" s="13"/>
      <c r="J29" s="46"/>
    </row>
    <row r="30" spans="1:16" ht="16.5" thickBot="1" x14ac:dyDescent="0.3">
      <c r="A30" s="20" t="s">
        <v>36</v>
      </c>
      <c r="B30" s="10" t="s">
        <v>147</v>
      </c>
      <c r="I30" s="29" t="e">
        <f>ROUND(I28/E6*1000,2)</f>
        <v>#DIV/0!</v>
      </c>
      <c r="J30" s="46"/>
      <c r="K30" s="201" t="e">
        <f>IF(I30&gt;(F4),"Too High", "Within Limitations")</f>
        <v>#DIV/0!</v>
      </c>
      <c r="L30" s="46"/>
      <c r="M30" s="46"/>
    </row>
    <row r="32" spans="1:16" ht="37.5" customHeight="1" x14ac:dyDescent="0.25">
      <c r="A32" s="291" t="s">
        <v>223</v>
      </c>
      <c r="B32" s="292"/>
      <c r="C32" s="292"/>
      <c r="D32" s="292"/>
      <c r="E32" s="292"/>
      <c r="F32" s="292"/>
      <c r="G32" s="292"/>
      <c r="H32" s="292"/>
      <c r="I32" s="292"/>
    </row>
    <row r="33" spans="1:10" x14ac:dyDescent="0.2">
      <c r="A33" s="9"/>
    </row>
    <row r="34" spans="1:10" ht="15" customHeight="1" x14ac:dyDescent="0.2">
      <c r="A34" s="288" t="s">
        <v>133</v>
      </c>
      <c r="B34" s="288"/>
      <c r="C34" s="288"/>
      <c r="D34" s="288"/>
      <c r="E34" s="288"/>
      <c r="F34" s="288"/>
      <c r="G34" s="288"/>
      <c r="H34" s="288"/>
      <c r="I34" s="288"/>
    </row>
    <row r="35" spans="1:10" x14ac:dyDescent="0.2">
      <c r="A35" s="288"/>
      <c r="B35" s="288"/>
      <c r="C35" s="288"/>
      <c r="D35" s="288"/>
      <c r="E35" s="288"/>
      <c r="F35" s="288"/>
      <c r="G35" s="288"/>
      <c r="H35" s="288"/>
      <c r="I35" s="288"/>
    </row>
    <row r="36" spans="1:10" x14ac:dyDescent="0.2">
      <c r="A36" s="288"/>
      <c r="B36" s="288"/>
      <c r="C36" s="288"/>
      <c r="D36" s="288"/>
      <c r="E36" s="288"/>
      <c r="F36" s="288"/>
      <c r="G36" s="288"/>
      <c r="H36" s="288"/>
      <c r="I36" s="288"/>
    </row>
    <row r="37" spans="1:10" hidden="1" x14ac:dyDescent="0.2">
      <c r="A37" s="219"/>
      <c r="B37" s="219"/>
      <c r="C37" s="219"/>
      <c r="D37" s="219"/>
      <c r="E37" s="219"/>
      <c r="F37" s="219"/>
      <c r="G37" s="219"/>
      <c r="H37" s="219"/>
      <c r="I37" s="219"/>
    </row>
    <row r="38" spans="1:10" ht="15.75" hidden="1" x14ac:dyDescent="0.25">
      <c r="A38" s="19" t="s">
        <v>132</v>
      </c>
    </row>
    <row r="39" spans="1:10" ht="15.75" hidden="1" x14ac:dyDescent="0.25">
      <c r="A39" s="19"/>
    </row>
    <row r="40" spans="1:10" ht="19.5" hidden="1" customHeight="1" x14ac:dyDescent="0.2">
      <c r="A40" s="269" t="s">
        <v>131</v>
      </c>
      <c r="B40" s="269"/>
      <c r="C40" s="269"/>
      <c r="D40" s="269"/>
      <c r="E40" s="269"/>
      <c r="F40" s="269"/>
      <c r="G40" s="269"/>
      <c r="H40" s="269"/>
      <c r="I40" s="269"/>
      <c r="J40" s="269"/>
    </row>
    <row r="41" spans="1:10" ht="19.5" hidden="1" customHeight="1" x14ac:dyDescent="0.2">
      <c r="A41" s="269"/>
      <c r="B41" s="269"/>
      <c r="C41" s="269"/>
      <c r="D41" s="269"/>
      <c r="E41" s="269"/>
      <c r="F41" s="269"/>
      <c r="G41" s="269"/>
      <c r="H41" s="269"/>
      <c r="I41" s="269"/>
      <c r="J41" s="269"/>
    </row>
    <row r="42" spans="1:10" ht="19.5" hidden="1" customHeight="1" x14ac:dyDescent="0.2">
      <c r="A42" s="269"/>
      <c r="B42" s="269"/>
      <c r="C42" s="269"/>
      <c r="D42" s="269"/>
      <c r="E42" s="269"/>
      <c r="F42" s="269"/>
      <c r="G42" s="269"/>
      <c r="H42" s="269"/>
      <c r="I42" s="269"/>
      <c r="J42" s="269"/>
    </row>
    <row r="43" spans="1:10" ht="19.5" hidden="1" customHeight="1" x14ac:dyDescent="0.2">
      <c r="A43" s="269"/>
      <c r="B43" s="269"/>
      <c r="C43" s="269"/>
      <c r="D43" s="269"/>
      <c r="E43" s="269"/>
      <c r="F43" s="269"/>
      <c r="G43" s="269"/>
      <c r="H43" s="269"/>
      <c r="I43" s="269"/>
      <c r="J43" s="269"/>
    </row>
    <row r="44" spans="1:10" ht="19.5" hidden="1" customHeight="1" x14ac:dyDescent="0.2">
      <c r="A44" s="269"/>
      <c r="B44" s="269"/>
      <c r="C44" s="269"/>
      <c r="D44" s="269"/>
      <c r="E44" s="269"/>
      <c r="F44" s="269"/>
      <c r="G44" s="269"/>
      <c r="H44" s="269"/>
      <c r="I44" s="269"/>
      <c r="J44" s="269"/>
    </row>
    <row r="45" spans="1:10" hidden="1" x14ac:dyDescent="0.2"/>
    <row r="46" spans="1:10" ht="18.75" hidden="1" customHeight="1" x14ac:dyDescent="0.2">
      <c r="A46" s="269" t="s">
        <v>129</v>
      </c>
      <c r="B46" s="269"/>
      <c r="C46" s="269"/>
      <c r="D46" s="269"/>
      <c r="E46" s="269"/>
      <c r="F46" s="269"/>
      <c r="G46" s="269"/>
      <c r="H46" s="269"/>
      <c r="I46" s="269"/>
      <c r="J46" s="269"/>
    </row>
    <row r="47" spans="1:10" ht="18.75" hidden="1" customHeight="1" x14ac:dyDescent="0.2">
      <c r="A47" s="269"/>
      <c r="B47" s="269"/>
      <c r="C47" s="269"/>
      <c r="D47" s="269"/>
      <c r="E47" s="269"/>
      <c r="F47" s="269"/>
      <c r="G47" s="269"/>
      <c r="H47" s="269"/>
      <c r="I47" s="269"/>
      <c r="J47" s="269"/>
    </row>
    <row r="48" spans="1:10" ht="18.75" hidden="1" customHeight="1" x14ac:dyDescent="0.2">
      <c r="A48" s="269"/>
      <c r="B48" s="269"/>
      <c r="C48" s="269"/>
      <c r="D48" s="269"/>
      <c r="E48" s="269"/>
      <c r="F48" s="269"/>
      <c r="G48" s="269"/>
      <c r="H48" s="269"/>
      <c r="I48" s="269"/>
      <c r="J48" s="269"/>
    </row>
    <row r="49" spans="1:10" ht="18.75" hidden="1" customHeight="1" x14ac:dyDescent="0.2">
      <c r="A49" s="269"/>
      <c r="B49" s="269"/>
      <c r="C49" s="269"/>
      <c r="D49" s="269"/>
      <c r="E49" s="269"/>
      <c r="F49" s="269"/>
      <c r="G49" s="269"/>
      <c r="H49" s="269"/>
      <c r="I49" s="269"/>
      <c r="J49" s="269"/>
    </row>
    <row r="50" spans="1:10" ht="18.75" hidden="1" customHeight="1" x14ac:dyDescent="0.2">
      <c r="A50" s="269"/>
      <c r="B50" s="269"/>
      <c r="C50" s="269"/>
      <c r="D50" s="269"/>
      <c r="E50" s="269"/>
      <c r="F50" s="269"/>
      <c r="G50" s="269"/>
      <c r="H50" s="269"/>
      <c r="I50" s="269"/>
      <c r="J50" s="269"/>
    </row>
    <row r="51" spans="1:10" ht="18.75" hidden="1" customHeight="1" x14ac:dyDescent="0.2">
      <c r="A51" s="269"/>
      <c r="B51" s="269"/>
      <c r="C51" s="269"/>
      <c r="D51" s="269"/>
      <c r="E51" s="269"/>
      <c r="F51" s="269"/>
      <c r="G51" s="269"/>
      <c r="H51" s="269"/>
      <c r="I51" s="269"/>
      <c r="J51" s="269"/>
    </row>
    <row r="52" spans="1:10" ht="21.75" hidden="1" customHeight="1" x14ac:dyDescent="0.2">
      <c r="A52" s="269"/>
      <c r="B52" s="269"/>
      <c r="C52" s="269"/>
      <c r="D52" s="269"/>
      <c r="E52" s="269"/>
      <c r="F52" s="269"/>
      <c r="G52" s="269"/>
      <c r="H52" s="269"/>
      <c r="I52" s="269"/>
      <c r="J52" s="269"/>
    </row>
    <row r="53" spans="1:10" hidden="1" x14ac:dyDescent="0.2">
      <c r="A53" s="269" t="s">
        <v>130</v>
      </c>
      <c r="B53" s="269"/>
      <c r="C53" s="269"/>
      <c r="D53" s="269"/>
      <c r="E53" s="269"/>
      <c r="F53" s="269"/>
      <c r="G53" s="269"/>
      <c r="H53" s="269"/>
      <c r="I53" s="269"/>
      <c r="J53" s="269"/>
    </row>
    <row r="54" spans="1:10" hidden="1" x14ac:dyDescent="0.2">
      <c r="A54" s="269"/>
      <c r="B54" s="269"/>
      <c r="C54" s="269"/>
      <c r="D54" s="269"/>
      <c r="E54" s="269"/>
      <c r="F54" s="269"/>
      <c r="G54" s="269"/>
      <c r="H54" s="269"/>
      <c r="I54" s="269"/>
      <c r="J54" s="269"/>
    </row>
    <row r="55" spans="1:10" hidden="1" x14ac:dyDescent="0.2">
      <c r="A55" s="269"/>
      <c r="B55" s="269"/>
      <c r="C55" s="269"/>
      <c r="D55" s="269"/>
      <c r="E55" s="269"/>
      <c r="F55" s="269"/>
      <c r="G55" s="269"/>
      <c r="H55" s="269"/>
      <c r="I55" s="269"/>
      <c r="J55" s="269"/>
    </row>
    <row r="56" spans="1:10" hidden="1" x14ac:dyDescent="0.2">
      <c r="A56" s="269"/>
      <c r="B56" s="269"/>
      <c r="C56" s="269"/>
      <c r="D56" s="269"/>
      <c r="E56" s="269"/>
      <c r="F56" s="269"/>
      <c r="G56" s="269"/>
      <c r="H56" s="269"/>
      <c r="I56" s="269"/>
      <c r="J56" s="269"/>
    </row>
    <row r="57" spans="1:10" hidden="1" x14ac:dyDescent="0.2">
      <c r="A57" s="269"/>
      <c r="B57" s="269"/>
      <c r="C57" s="269"/>
      <c r="D57" s="269"/>
      <c r="E57" s="269"/>
      <c r="F57" s="269"/>
      <c r="G57" s="269"/>
      <c r="H57" s="269"/>
      <c r="I57" s="269"/>
      <c r="J57" s="269"/>
    </row>
    <row r="58" spans="1:10" hidden="1" x14ac:dyDescent="0.2">
      <c r="A58" s="269"/>
      <c r="B58" s="269"/>
      <c r="C58" s="269"/>
      <c r="D58" s="269"/>
      <c r="E58" s="269"/>
      <c r="F58" s="269"/>
      <c r="G58" s="269"/>
      <c r="H58" s="269"/>
      <c r="I58" s="269"/>
      <c r="J58" s="269"/>
    </row>
    <row r="59" spans="1:10" hidden="1" x14ac:dyDescent="0.2">
      <c r="A59" s="269"/>
      <c r="B59" s="269"/>
      <c r="C59" s="269"/>
      <c r="D59" s="269"/>
      <c r="E59" s="269"/>
      <c r="F59" s="269"/>
      <c r="G59" s="269"/>
      <c r="H59" s="269"/>
      <c r="I59" s="269"/>
      <c r="J59" s="269"/>
    </row>
    <row r="60" spans="1:10" hidden="1" x14ac:dyDescent="0.2">
      <c r="A60" s="269"/>
      <c r="B60" s="269"/>
      <c r="C60" s="269"/>
      <c r="D60" s="269"/>
      <c r="E60" s="269"/>
      <c r="F60" s="269"/>
      <c r="G60" s="269"/>
      <c r="H60" s="269"/>
      <c r="I60" s="269"/>
      <c r="J60" s="269"/>
    </row>
    <row r="61" spans="1:10" hidden="1" x14ac:dyDescent="0.2">
      <c r="A61" s="269"/>
      <c r="B61" s="269"/>
      <c r="C61" s="269"/>
      <c r="D61" s="269"/>
      <c r="E61" s="269"/>
      <c r="F61" s="269"/>
      <c r="G61" s="269"/>
      <c r="H61" s="269"/>
      <c r="I61" s="269"/>
      <c r="J61" s="269"/>
    </row>
    <row r="62" spans="1:10" hidden="1" x14ac:dyDescent="0.2">
      <c r="A62" s="269"/>
      <c r="B62" s="269"/>
      <c r="C62" s="269"/>
      <c r="D62" s="269"/>
      <c r="E62" s="269"/>
      <c r="F62" s="269"/>
      <c r="G62" s="269"/>
      <c r="H62" s="269"/>
      <c r="I62" s="269"/>
      <c r="J62" s="269"/>
    </row>
    <row r="63" spans="1:10" hidden="1" x14ac:dyDescent="0.2">
      <c r="A63" s="269"/>
      <c r="B63" s="269"/>
      <c r="C63" s="269"/>
      <c r="D63" s="269"/>
      <c r="E63" s="269"/>
      <c r="F63" s="269"/>
      <c r="G63" s="269"/>
      <c r="H63" s="269"/>
      <c r="I63" s="269"/>
      <c r="J63" s="269"/>
    </row>
    <row r="64" spans="1:10" hidden="1" x14ac:dyDescent="0.2">
      <c r="A64" s="269"/>
      <c r="B64" s="269"/>
      <c r="C64" s="269"/>
      <c r="D64" s="269"/>
      <c r="E64" s="269"/>
      <c r="F64" s="269"/>
      <c r="G64" s="269"/>
      <c r="H64" s="269"/>
      <c r="I64" s="269"/>
      <c r="J64" s="269"/>
    </row>
    <row r="65" spans="1:10" hidden="1" x14ac:dyDescent="0.2">
      <c r="A65" s="269"/>
      <c r="B65" s="269"/>
      <c r="C65" s="269"/>
      <c r="D65" s="269"/>
      <c r="E65" s="269"/>
      <c r="F65" s="269"/>
      <c r="G65" s="269"/>
      <c r="H65" s="269"/>
      <c r="I65" s="269"/>
      <c r="J65" s="269"/>
    </row>
    <row r="66" spans="1:10" hidden="1" x14ac:dyDescent="0.2">
      <c r="A66" s="269"/>
      <c r="B66" s="269"/>
      <c r="C66" s="269"/>
      <c r="D66" s="269"/>
      <c r="E66" s="269"/>
      <c r="F66" s="269"/>
      <c r="G66" s="269"/>
      <c r="H66" s="269"/>
      <c r="I66" s="269"/>
      <c r="J66" s="269"/>
    </row>
    <row r="67" spans="1:10" hidden="1" x14ac:dyDescent="0.2"/>
  </sheetData>
  <mergeCells count="7">
    <mergeCell ref="A53:J66"/>
    <mergeCell ref="E3:F3"/>
    <mergeCell ref="N8:P8"/>
    <mergeCell ref="A32:I32"/>
    <mergeCell ref="A34:I36"/>
    <mergeCell ref="A40:J44"/>
    <mergeCell ref="A46:J52"/>
  </mergeCells>
  <conditionalFormatting sqref="K27">
    <cfRule type="containsText" dxfId="185" priority="8" operator="containsText" text="Within Limitations">
      <formula>NOT(ISERROR(SEARCH("Within Limitations",K27)))</formula>
    </cfRule>
  </conditionalFormatting>
  <conditionalFormatting sqref="K12">
    <cfRule type="containsText" dxfId="184" priority="7" operator="containsText" text="Within Limitations">
      <formula>NOT(ISERROR(SEARCH("Within Limitations",K12)))</formula>
    </cfRule>
  </conditionalFormatting>
  <conditionalFormatting sqref="K12 K27">
    <cfRule type="containsText" dxfId="183" priority="6" operator="containsText" text="Too High">
      <formula>NOT(ISERROR(SEARCH("Too High",K12)))</formula>
    </cfRule>
  </conditionalFormatting>
  <conditionalFormatting sqref="K30">
    <cfRule type="containsText" dxfId="182" priority="4" operator="containsText" text="Within Limitations">
      <formula>NOT(ISERROR(SEARCH("Within Limitations",K30)))</formula>
    </cfRule>
  </conditionalFormatting>
  <conditionalFormatting sqref="K30">
    <cfRule type="containsText" dxfId="181" priority="3" operator="containsText" text="Too High">
      <formula>NOT(ISERROR(SEARCH("Too High",K30)))</formula>
    </cfRule>
  </conditionalFormatting>
  <conditionalFormatting sqref="P14">
    <cfRule type="expression" dxfId="180" priority="1">
      <formula>"$P$14&gt;(.75*$P$12)"</formula>
    </cfRule>
  </conditionalFormatting>
  <conditionalFormatting sqref="P20">
    <cfRule type="expression" dxfId="179" priority="2">
      <formula>"$P$14&gt;(.75*$P$12)"</formula>
    </cfRule>
  </conditionalFormatting>
  <pageMargins left="0.7" right="0.7" top="0.75" bottom="0.75" header="0.3" footer="0.3"/>
  <pageSetup scale="62"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0B54A-01B7-4B8C-9ED1-9B5FB01B3F62}">
  <sheetPr>
    <pageSetUpPr fitToPage="1"/>
  </sheetPr>
  <dimension ref="A1:H62"/>
  <sheetViews>
    <sheetView topLeftCell="A49" zoomScale="85" zoomScaleNormal="85" workbookViewId="0">
      <selection activeCell="L48" sqref="L48"/>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3" t="s">
        <v>124</v>
      </c>
    </row>
    <row r="2" spans="1:8" ht="15" customHeight="1" x14ac:dyDescent="0.2">
      <c r="G2" s="9"/>
    </row>
    <row r="3" spans="1:8" ht="15" customHeight="1" x14ac:dyDescent="0.2"/>
    <row r="4" spans="1:8" ht="15" customHeight="1" x14ac:dyDescent="0.25">
      <c r="A4" s="295" t="str">
        <f>+'SR 7'!E2</f>
        <v>SR Example Fund 7</v>
      </c>
      <c r="B4" s="295"/>
      <c r="C4" s="295"/>
      <c r="D4" s="295"/>
      <c r="E4" s="295"/>
      <c r="F4" s="295"/>
      <c r="G4" s="295"/>
    </row>
    <row r="5" spans="1:8" ht="15" customHeight="1" x14ac:dyDescent="0.25">
      <c r="A5" s="294" t="s">
        <v>164</v>
      </c>
      <c r="B5" s="294"/>
      <c r="C5" s="294"/>
      <c r="D5" s="294"/>
      <c r="E5" s="294"/>
      <c r="F5" s="294"/>
      <c r="G5" s="294"/>
    </row>
    <row r="6" spans="1:8" ht="15" customHeight="1" x14ac:dyDescent="0.25">
      <c r="A6" s="294" t="str">
        <f>+'SR 7'!E3</f>
        <v>Fund XXX</v>
      </c>
      <c r="B6" s="294"/>
      <c r="C6" s="294"/>
      <c r="D6" s="294"/>
      <c r="E6" s="294"/>
      <c r="F6" s="294"/>
      <c r="G6" s="294"/>
    </row>
    <row r="7" spans="1:8" ht="15" customHeight="1" x14ac:dyDescent="0.2">
      <c r="C7" s="9"/>
    </row>
    <row r="8" spans="1:8" ht="15" customHeight="1" x14ac:dyDescent="0.2"/>
    <row r="9" spans="1:8" ht="15" customHeight="1" x14ac:dyDescent="0.2">
      <c r="D9" s="2" t="s">
        <v>29</v>
      </c>
      <c r="E9" s="2" t="s">
        <v>30</v>
      </c>
      <c r="F9" s="30" t="s">
        <v>30</v>
      </c>
      <c r="G9" s="31"/>
      <c r="H9" s="32"/>
    </row>
    <row r="10" spans="1:8" ht="15" customHeight="1" x14ac:dyDescent="0.2">
      <c r="D10" s="5" t="s">
        <v>31</v>
      </c>
      <c r="E10" s="5" t="s">
        <v>31</v>
      </c>
      <c r="F10" s="33" t="s">
        <v>31</v>
      </c>
      <c r="G10" s="34"/>
      <c r="H10" s="32"/>
    </row>
    <row r="11" spans="1:8" ht="15" customHeight="1" x14ac:dyDescent="0.25">
      <c r="A11" s="259" t="s">
        <v>32</v>
      </c>
      <c r="B11" s="105"/>
      <c r="C11" s="105"/>
      <c r="D11" s="35">
        <f>+E11-1</f>
        <v>2021</v>
      </c>
      <c r="E11" s="35">
        <f>+F11-1</f>
        <v>2022</v>
      </c>
      <c r="F11" s="36">
        <f>+TOC!D2</f>
        <v>2023</v>
      </c>
      <c r="G11" s="37"/>
      <c r="H11" s="32"/>
    </row>
    <row r="12" spans="1:8" ht="21" customHeight="1" x14ac:dyDescent="0.2">
      <c r="A12" s="256" t="s">
        <v>70</v>
      </c>
      <c r="B12" s="105"/>
      <c r="C12" s="105"/>
      <c r="D12" s="140">
        <v>0</v>
      </c>
      <c r="E12" s="140">
        <v>0</v>
      </c>
      <c r="F12" s="129"/>
      <c r="G12" s="130"/>
      <c r="H12" s="62"/>
    </row>
    <row r="13" spans="1:8" ht="21" customHeight="1" x14ac:dyDescent="0.2">
      <c r="A13" s="256" t="s">
        <v>91</v>
      </c>
      <c r="B13" s="105"/>
      <c r="C13" s="105"/>
      <c r="D13" s="140">
        <v>0</v>
      </c>
      <c r="E13" s="140">
        <v>0</v>
      </c>
      <c r="F13" s="129"/>
      <c r="G13" s="127">
        <v>0</v>
      </c>
      <c r="H13" s="62"/>
    </row>
    <row r="14" spans="1:8" ht="21" customHeight="1" x14ac:dyDescent="0.2">
      <c r="A14" s="256" t="s">
        <v>71</v>
      </c>
      <c r="B14" s="105"/>
      <c r="C14" s="105"/>
      <c r="D14" s="140">
        <v>0</v>
      </c>
      <c r="E14" s="140">
        <v>0</v>
      </c>
      <c r="F14" s="129"/>
      <c r="G14" s="127">
        <v>0</v>
      </c>
      <c r="H14" s="62"/>
    </row>
    <row r="15" spans="1:8" ht="21" customHeight="1" x14ac:dyDescent="0.2">
      <c r="A15" s="256" t="s">
        <v>88</v>
      </c>
      <c r="B15" s="105"/>
      <c r="C15" s="105"/>
      <c r="D15" s="140">
        <v>0</v>
      </c>
      <c r="E15" s="140">
        <v>0</v>
      </c>
      <c r="F15" s="129"/>
      <c r="G15" s="127">
        <v>0</v>
      </c>
      <c r="H15" s="38"/>
    </row>
    <row r="16" spans="1:8" ht="20.25" customHeight="1" x14ac:dyDescent="0.2">
      <c r="A16" s="256" t="s">
        <v>92</v>
      </c>
      <c r="B16" s="105"/>
      <c r="C16" s="105"/>
      <c r="D16" s="140">
        <v>0</v>
      </c>
      <c r="E16" s="140">
        <v>0</v>
      </c>
      <c r="F16" s="129"/>
      <c r="G16" s="127">
        <v>0</v>
      </c>
      <c r="H16" s="38"/>
    </row>
    <row r="17" spans="1:8" ht="21" customHeight="1" x14ac:dyDescent="0.2">
      <c r="A17" s="256" t="s">
        <v>93</v>
      </c>
      <c r="B17" s="105"/>
      <c r="C17" s="105"/>
      <c r="D17" s="140">
        <v>0</v>
      </c>
      <c r="E17" s="140">
        <v>0</v>
      </c>
      <c r="F17" s="129"/>
      <c r="G17" s="127">
        <v>0</v>
      </c>
      <c r="H17" s="38"/>
    </row>
    <row r="18" spans="1:8" ht="20.25" customHeight="1" x14ac:dyDescent="0.2">
      <c r="A18" s="256" t="s">
        <v>73</v>
      </c>
      <c r="B18" s="105"/>
      <c r="C18" s="105"/>
      <c r="D18" s="140">
        <v>0</v>
      </c>
      <c r="E18" s="140">
        <v>0</v>
      </c>
      <c r="F18" s="129"/>
      <c r="G18" s="127">
        <v>0</v>
      </c>
      <c r="H18" s="38"/>
    </row>
    <row r="19" spans="1:8" ht="20.25" customHeight="1" x14ac:dyDescent="0.2">
      <c r="A19" s="256" t="s">
        <v>86</v>
      </c>
      <c r="B19" s="105"/>
      <c r="C19" s="105"/>
      <c r="D19" s="140">
        <v>0</v>
      </c>
      <c r="E19" s="140">
        <v>0</v>
      </c>
      <c r="F19" s="129"/>
      <c r="G19" s="127">
        <v>0</v>
      </c>
      <c r="H19" s="38"/>
    </row>
    <row r="20" spans="1:8" ht="20.25" customHeight="1" x14ac:dyDescent="0.2">
      <c r="A20" s="256" t="s">
        <v>62</v>
      </c>
      <c r="B20" s="105"/>
      <c r="C20" s="105"/>
      <c r="D20" s="140">
        <v>0</v>
      </c>
      <c r="E20" s="140">
        <v>0</v>
      </c>
      <c r="F20" s="129"/>
      <c r="G20" s="127">
        <v>0</v>
      </c>
      <c r="H20" s="38"/>
    </row>
    <row r="21" spans="1:8" ht="20.25" customHeight="1" x14ac:dyDescent="0.2">
      <c r="A21" s="256" t="s">
        <v>98</v>
      </c>
      <c r="B21" s="105"/>
      <c r="C21" s="105"/>
      <c r="D21" s="140">
        <v>0</v>
      </c>
      <c r="E21" s="140">
        <v>0</v>
      </c>
      <c r="F21" s="129"/>
      <c r="G21" s="127">
        <v>0</v>
      </c>
      <c r="H21" s="38"/>
    </row>
    <row r="22" spans="1:8" ht="21" customHeight="1" x14ac:dyDescent="0.2">
      <c r="A22" s="256"/>
      <c r="B22" s="105"/>
      <c r="C22" s="105"/>
      <c r="D22" s="140">
        <v>0</v>
      </c>
      <c r="E22" s="140">
        <v>0</v>
      </c>
      <c r="F22" s="129"/>
      <c r="G22" s="127">
        <v>0</v>
      </c>
      <c r="H22" s="38"/>
    </row>
    <row r="23" spans="1:8" ht="21" customHeight="1" x14ac:dyDescent="0.2">
      <c r="A23" s="256"/>
      <c r="B23" s="105"/>
      <c r="C23" s="105"/>
      <c r="D23" s="140">
        <v>0</v>
      </c>
      <c r="E23" s="140">
        <v>0</v>
      </c>
      <c r="F23" s="129"/>
      <c r="G23" s="127">
        <v>0</v>
      </c>
      <c r="H23" s="38"/>
    </row>
    <row r="24" spans="1:8" ht="21" customHeight="1" x14ac:dyDescent="0.2">
      <c r="A24" s="256"/>
      <c r="B24" s="105"/>
      <c r="C24" s="105"/>
      <c r="D24" s="140">
        <v>0</v>
      </c>
      <c r="E24" s="140">
        <v>0</v>
      </c>
      <c r="F24" s="129"/>
      <c r="G24" s="127">
        <v>0</v>
      </c>
      <c r="H24" s="38"/>
    </row>
    <row r="25" spans="1:8" ht="21" customHeight="1" x14ac:dyDescent="0.2">
      <c r="A25" s="256"/>
      <c r="B25" s="105"/>
      <c r="C25" s="105"/>
      <c r="D25" s="140">
        <v>0</v>
      </c>
      <c r="E25" s="140">
        <v>0</v>
      </c>
      <c r="F25" s="129"/>
      <c r="G25" s="127">
        <v>0</v>
      </c>
      <c r="H25" s="38"/>
    </row>
    <row r="26" spans="1:8" ht="20.25" customHeight="1" x14ac:dyDescent="0.2">
      <c r="A26" s="256"/>
      <c r="B26" s="105"/>
      <c r="C26" s="105"/>
      <c r="D26" s="140">
        <v>0</v>
      </c>
      <c r="E26" s="140">
        <v>0</v>
      </c>
      <c r="F26" s="129"/>
      <c r="G26" s="127">
        <v>0</v>
      </c>
      <c r="H26" s="38"/>
    </row>
    <row r="27" spans="1:8" ht="28.5" customHeight="1" x14ac:dyDescent="0.2">
      <c r="A27" s="256" t="s">
        <v>143</v>
      </c>
      <c r="B27" s="105"/>
      <c r="C27" s="105"/>
      <c r="D27" s="39">
        <f>SUM(D12:D26)</f>
        <v>0</v>
      </c>
      <c r="E27" s="39">
        <f>SUM(E12:E26)</f>
        <v>0</v>
      </c>
      <c r="F27" s="39"/>
      <c r="G27" s="26">
        <f>SUM(G13:G26)</f>
        <v>0</v>
      </c>
      <c r="H27" s="38"/>
    </row>
    <row r="28" spans="1:8" x14ac:dyDescent="0.2">
      <c r="A28" s="105"/>
      <c r="B28" s="105"/>
      <c r="C28" s="105"/>
      <c r="D28" s="1"/>
      <c r="E28" s="1"/>
      <c r="F28" s="1"/>
      <c r="G28" s="1"/>
    </row>
    <row r="29" spans="1:8" x14ac:dyDescent="0.2">
      <c r="A29" s="105"/>
      <c r="B29" s="105"/>
      <c r="C29" s="105"/>
      <c r="D29" s="2" t="s">
        <v>29</v>
      </c>
      <c r="E29" s="2" t="s">
        <v>30</v>
      </c>
      <c r="F29" s="3"/>
      <c r="G29" s="4" t="s">
        <v>47</v>
      </c>
      <c r="H29" s="32"/>
    </row>
    <row r="30" spans="1:8" ht="15.75" x14ac:dyDescent="0.25">
      <c r="A30" s="259"/>
      <c r="B30" s="105"/>
      <c r="C30" s="105"/>
      <c r="D30" s="5" t="s">
        <v>48</v>
      </c>
      <c r="E30" s="5" t="s">
        <v>48</v>
      </c>
      <c r="F30" s="6" t="s">
        <v>49</v>
      </c>
      <c r="G30" s="7" t="s">
        <v>50</v>
      </c>
      <c r="H30" s="32"/>
    </row>
    <row r="31" spans="1:8" ht="20.25" customHeight="1" x14ac:dyDescent="0.25">
      <c r="A31" s="259" t="s">
        <v>51</v>
      </c>
      <c r="B31" s="105"/>
      <c r="C31" s="105"/>
      <c r="D31" s="5">
        <f>+D11</f>
        <v>2021</v>
      </c>
      <c r="E31" s="5">
        <f>+E11</f>
        <v>2022</v>
      </c>
      <c r="F31" s="8">
        <f>+F11</f>
        <v>2023</v>
      </c>
      <c r="G31" s="7">
        <f>+F11</f>
        <v>2023</v>
      </c>
      <c r="H31" s="32"/>
    </row>
    <row r="32" spans="1:8" ht="20.25" customHeight="1" x14ac:dyDescent="0.2">
      <c r="A32" s="256" t="s">
        <v>74</v>
      </c>
      <c r="B32" s="105"/>
      <c r="C32" s="105"/>
      <c r="D32" s="127">
        <v>0</v>
      </c>
      <c r="E32" s="127">
        <v>0</v>
      </c>
      <c r="F32" s="128">
        <v>0</v>
      </c>
      <c r="G32" s="127">
        <v>0</v>
      </c>
      <c r="H32" s="32"/>
    </row>
    <row r="33" spans="1:8" ht="20.25" customHeight="1" x14ac:dyDescent="0.2">
      <c r="A33" s="256" t="s">
        <v>75</v>
      </c>
      <c r="B33" s="105"/>
      <c r="C33" s="105"/>
      <c r="D33" s="127">
        <v>0</v>
      </c>
      <c r="E33" s="127">
        <v>0</v>
      </c>
      <c r="F33" s="128">
        <v>0</v>
      </c>
      <c r="G33" s="127">
        <v>0</v>
      </c>
      <c r="H33" s="12"/>
    </row>
    <row r="34" spans="1:8" ht="20.25" customHeight="1" x14ac:dyDescent="0.2">
      <c r="A34" s="256" t="s">
        <v>96</v>
      </c>
      <c r="B34" s="105"/>
      <c r="C34" s="105"/>
      <c r="D34" s="127">
        <v>0</v>
      </c>
      <c r="E34" s="127">
        <v>0</v>
      </c>
      <c r="F34" s="128">
        <v>0</v>
      </c>
      <c r="G34" s="127">
        <v>0</v>
      </c>
      <c r="H34" s="32"/>
    </row>
    <row r="35" spans="1:8" ht="20.25" customHeight="1" x14ac:dyDescent="0.2">
      <c r="A35" s="256" t="s">
        <v>99</v>
      </c>
      <c r="B35" s="105"/>
      <c r="C35" s="105"/>
      <c r="D35" s="127">
        <v>0</v>
      </c>
      <c r="E35" s="127">
        <v>0</v>
      </c>
      <c r="F35" s="128">
        <v>0</v>
      </c>
      <c r="G35" s="127">
        <v>0</v>
      </c>
      <c r="H35" s="32"/>
    </row>
    <row r="36" spans="1:8" ht="20.25" customHeight="1" x14ac:dyDescent="0.2">
      <c r="A36" s="256" t="s">
        <v>76</v>
      </c>
      <c r="B36" s="105"/>
      <c r="C36" s="105"/>
      <c r="D36" s="127">
        <v>0</v>
      </c>
      <c r="E36" s="127">
        <v>0</v>
      </c>
      <c r="F36" s="128">
        <v>0</v>
      </c>
      <c r="G36" s="127">
        <v>0</v>
      </c>
      <c r="H36" s="32"/>
    </row>
    <row r="37" spans="1:8" ht="20.25" customHeight="1" x14ac:dyDescent="0.2">
      <c r="A37" s="256" t="s">
        <v>89</v>
      </c>
      <c r="B37" s="105"/>
      <c r="C37" s="105"/>
      <c r="D37" s="127">
        <v>0</v>
      </c>
      <c r="E37" s="127">
        <v>0</v>
      </c>
      <c r="F37" s="128">
        <v>0</v>
      </c>
      <c r="G37" s="127">
        <v>0</v>
      </c>
      <c r="H37" s="32"/>
    </row>
    <row r="38" spans="1:8" ht="20.25" customHeight="1" x14ac:dyDescent="0.2">
      <c r="A38" s="256" t="s">
        <v>90</v>
      </c>
      <c r="B38" s="105"/>
      <c r="C38" s="105"/>
      <c r="D38" s="127">
        <v>0</v>
      </c>
      <c r="E38" s="127">
        <v>0</v>
      </c>
      <c r="F38" s="128">
        <v>0</v>
      </c>
      <c r="G38" s="127">
        <v>0</v>
      </c>
      <c r="H38" s="32"/>
    </row>
    <row r="39" spans="1:8" ht="20.25" customHeight="1" x14ac:dyDescent="0.2">
      <c r="A39" s="256" t="s">
        <v>77</v>
      </c>
      <c r="B39" s="105"/>
      <c r="C39" s="105"/>
      <c r="D39" s="127">
        <v>0</v>
      </c>
      <c r="E39" s="127">
        <v>0</v>
      </c>
      <c r="F39" s="128">
        <v>0</v>
      </c>
      <c r="G39" s="127">
        <v>0</v>
      </c>
      <c r="H39" s="32"/>
    </row>
    <row r="40" spans="1:8" ht="20.25" customHeight="1" x14ac:dyDescent="0.2">
      <c r="A40" s="256" t="s">
        <v>78</v>
      </c>
      <c r="B40" s="105"/>
      <c r="C40" s="105"/>
      <c r="D40" s="127">
        <v>0</v>
      </c>
      <c r="E40" s="127">
        <v>0</v>
      </c>
      <c r="F40" s="128">
        <v>0</v>
      </c>
      <c r="G40" s="127">
        <v>0</v>
      </c>
      <c r="H40" s="32"/>
    </row>
    <row r="41" spans="1:8" ht="20.25" customHeight="1" x14ac:dyDescent="0.2">
      <c r="A41" s="256" t="s">
        <v>87</v>
      </c>
      <c r="B41" s="105"/>
      <c r="C41" s="105"/>
      <c r="D41" s="127">
        <v>0</v>
      </c>
      <c r="E41" s="127">
        <v>0</v>
      </c>
      <c r="F41" s="128">
        <v>0</v>
      </c>
      <c r="G41" s="127">
        <v>0</v>
      </c>
      <c r="H41" s="32"/>
    </row>
    <row r="42" spans="1:8" ht="20.25" customHeight="1" x14ac:dyDescent="0.2">
      <c r="A42" s="256" t="s">
        <v>79</v>
      </c>
      <c r="B42" s="105"/>
      <c r="C42" s="105"/>
      <c r="D42" s="127">
        <v>0</v>
      </c>
      <c r="E42" s="127">
        <v>0</v>
      </c>
      <c r="F42" s="128">
        <v>0</v>
      </c>
      <c r="G42" s="127">
        <v>0</v>
      </c>
      <c r="H42" s="32"/>
    </row>
    <row r="43" spans="1:8" ht="25.5" customHeight="1" x14ac:dyDescent="0.2">
      <c r="A43" s="256" t="s">
        <v>80</v>
      </c>
      <c r="B43" s="105"/>
      <c r="C43" s="105"/>
      <c r="D43" s="127">
        <v>0</v>
      </c>
      <c r="E43" s="127">
        <v>0</v>
      </c>
      <c r="F43" s="128">
        <v>0</v>
      </c>
      <c r="G43" s="127">
        <v>0</v>
      </c>
      <c r="H43" s="32"/>
    </row>
    <row r="44" spans="1:8" ht="25.5" customHeight="1" x14ac:dyDescent="0.2">
      <c r="A44" s="256" t="s">
        <v>81</v>
      </c>
      <c r="B44" s="105"/>
      <c r="C44" s="105"/>
      <c r="D44" s="127">
        <v>0</v>
      </c>
      <c r="E44" s="127">
        <v>0</v>
      </c>
      <c r="F44" s="128">
        <v>0</v>
      </c>
      <c r="G44" s="127">
        <v>0</v>
      </c>
      <c r="H44" s="32"/>
    </row>
    <row r="45" spans="1:8" ht="20.25" customHeight="1" x14ac:dyDescent="0.2">
      <c r="A45" s="256" t="s">
        <v>95</v>
      </c>
      <c r="B45" s="105"/>
      <c r="C45" s="105"/>
      <c r="D45" s="127">
        <v>0</v>
      </c>
      <c r="E45" s="127">
        <v>0</v>
      </c>
      <c r="F45" s="128">
        <v>0</v>
      </c>
      <c r="G45" s="127">
        <v>0</v>
      </c>
      <c r="H45" s="32"/>
    </row>
    <row r="46" spans="1:8" ht="21" customHeight="1" x14ac:dyDescent="0.2">
      <c r="A46" s="256" t="s">
        <v>82</v>
      </c>
      <c r="B46" s="105"/>
      <c r="C46" s="105"/>
      <c r="D46" s="127">
        <v>0</v>
      </c>
      <c r="E46" s="127">
        <v>0</v>
      </c>
      <c r="F46" s="128">
        <v>0</v>
      </c>
      <c r="G46" s="127">
        <v>0</v>
      </c>
      <c r="H46" s="32"/>
    </row>
    <row r="47" spans="1:8" ht="20.100000000000001" customHeight="1" x14ac:dyDescent="0.2">
      <c r="A47" s="256" t="s">
        <v>83</v>
      </c>
      <c r="B47" s="105"/>
      <c r="C47" s="105"/>
      <c r="D47" s="127">
        <v>0</v>
      </c>
      <c r="E47" s="127">
        <v>0</v>
      </c>
      <c r="F47" s="128">
        <v>0</v>
      </c>
      <c r="G47" s="127">
        <v>0</v>
      </c>
      <c r="H47" s="32"/>
    </row>
    <row r="48" spans="1:8" ht="20.25" customHeight="1" x14ac:dyDescent="0.2">
      <c r="A48" s="256" t="s">
        <v>84</v>
      </c>
      <c r="B48" s="105"/>
      <c r="C48" s="105"/>
      <c r="D48" s="127">
        <v>0</v>
      </c>
      <c r="E48" s="127">
        <v>0</v>
      </c>
      <c r="F48" s="128">
        <v>0</v>
      </c>
      <c r="G48" s="127">
        <v>0</v>
      </c>
      <c r="H48" s="32"/>
    </row>
    <row r="49" spans="1:8" ht="21" customHeight="1" x14ac:dyDescent="0.2">
      <c r="A49" s="256" t="s">
        <v>85</v>
      </c>
      <c r="B49" s="105"/>
      <c r="C49" s="105"/>
      <c r="D49" s="127">
        <v>0</v>
      </c>
      <c r="E49" s="127">
        <v>0</v>
      </c>
      <c r="F49" s="128">
        <v>0</v>
      </c>
      <c r="G49" s="127">
        <v>0</v>
      </c>
      <c r="H49" s="32"/>
    </row>
    <row r="50" spans="1:8" ht="21" customHeight="1" x14ac:dyDescent="0.2">
      <c r="A50" s="256" t="s">
        <v>62</v>
      </c>
      <c r="B50" s="105"/>
      <c r="C50" s="105"/>
      <c r="D50" s="127">
        <v>0</v>
      </c>
      <c r="E50" s="127">
        <v>0</v>
      </c>
      <c r="F50" s="128">
        <v>0</v>
      </c>
      <c r="G50" s="127">
        <v>0</v>
      </c>
      <c r="H50" s="32"/>
    </row>
    <row r="51" spans="1:8" ht="21" customHeight="1" x14ac:dyDescent="0.2">
      <c r="A51" s="256"/>
      <c r="B51" s="105"/>
      <c r="C51" s="105"/>
      <c r="D51" s="127">
        <v>0</v>
      </c>
      <c r="E51" s="127">
        <v>0</v>
      </c>
      <c r="F51" s="128">
        <v>0</v>
      </c>
      <c r="G51" s="127">
        <v>0</v>
      </c>
      <c r="H51" s="32"/>
    </row>
    <row r="52" spans="1:8" ht="21" customHeight="1" x14ac:dyDescent="0.2">
      <c r="A52" s="256"/>
      <c r="B52" s="105"/>
      <c r="C52" s="105"/>
      <c r="D52" s="127">
        <v>0</v>
      </c>
      <c r="E52" s="127">
        <v>0</v>
      </c>
      <c r="F52" s="128">
        <v>0</v>
      </c>
      <c r="G52" s="127">
        <v>0</v>
      </c>
      <c r="H52" s="32"/>
    </row>
    <row r="53" spans="1:8" ht="21" customHeight="1" x14ac:dyDescent="0.2">
      <c r="A53" s="256"/>
      <c r="B53" s="105"/>
      <c r="C53" s="105"/>
      <c r="D53" s="127">
        <v>0</v>
      </c>
      <c r="E53" s="127">
        <v>0</v>
      </c>
      <c r="F53" s="128">
        <v>0</v>
      </c>
      <c r="G53" s="127">
        <v>0</v>
      </c>
      <c r="H53" s="32"/>
    </row>
    <row r="54" spans="1:8" ht="21" customHeight="1" x14ac:dyDescent="0.2">
      <c r="A54" s="256"/>
      <c r="B54" s="105"/>
      <c r="C54" s="105"/>
      <c r="D54" s="127">
        <v>0</v>
      </c>
      <c r="E54" s="127">
        <v>0</v>
      </c>
      <c r="F54" s="128">
        <v>0</v>
      </c>
      <c r="G54" s="127">
        <v>0</v>
      </c>
      <c r="H54" s="32"/>
    </row>
    <row r="55" spans="1:8" ht="20.25" customHeight="1" x14ac:dyDescent="0.2">
      <c r="A55" s="256"/>
      <c r="B55" s="105"/>
      <c r="C55" s="105"/>
      <c r="D55" s="127">
        <v>0</v>
      </c>
      <c r="E55" s="127">
        <v>0</v>
      </c>
      <c r="F55" s="128">
        <v>0</v>
      </c>
      <c r="G55" s="127">
        <v>0</v>
      </c>
      <c r="H55" s="32"/>
    </row>
    <row r="56" spans="1:8" ht="20.100000000000001" customHeight="1" x14ac:dyDescent="0.25">
      <c r="A56" s="259" t="s">
        <v>151</v>
      </c>
      <c r="B56" s="105"/>
      <c r="C56" s="105"/>
      <c r="D56" s="39">
        <f>SUM(D32:D55)</f>
        <v>0</v>
      </c>
      <c r="E56" s="39">
        <f>SUM(E32:E55)</f>
        <v>0</v>
      </c>
      <c r="F56" s="39">
        <f>SUM(F32:F55)</f>
        <v>0</v>
      </c>
      <c r="G56" s="39">
        <f>SUM(G32:G55)</f>
        <v>0</v>
      </c>
      <c r="H56" s="32"/>
    </row>
    <row r="57" spans="1:8" ht="20.100000000000001" customHeight="1" x14ac:dyDescent="0.25">
      <c r="A57" s="259" t="s">
        <v>64</v>
      </c>
      <c r="B57" s="105"/>
      <c r="C57" s="105"/>
      <c r="D57" s="39">
        <f>D27-D56</f>
        <v>0</v>
      </c>
      <c r="E57" s="39">
        <f>E27-E56</f>
        <v>0</v>
      </c>
      <c r="F57" s="40">
        <f>G27-F56</f>
        <v>0</v>
      </c>
      <c r="G57" s="26">
        <f>G27-G56</f>
        <v>0</v>
      </c>
      <c r="H57" s="32"/>
    </row>
    <row r="58" spans="1:8" ht="15.75" x14ac:dyDescent="0.25">
      <c r="A58" s="259" t="s">
        <v>65</v>
      </c>
      <c r="B58" s="105"/>
      <c r="C58" s="105"/>
      <c r="D58" s="103">
        <v>0</v>
      </c>
      <c r="E58" s="39">
        <f>+D61</f>
        <v>0</v>
      </c>
      <c r="F58" s="40">
        <f>+E61</f>
        <v>0</v>
      </c>
      <c r="G58" s="26">
        <f>+E61</f>
        <v>0</v>
      </c>
      <c r="H58" s="32"/>
    </row>
    <row r="59" spans="1:8" ht="20.100000000000001" customHeight="1" x14ac:dyDescent="0.25">
      <c r="A59" s="259" t="s">
        <v>66</v>
      </c>
      <c r="B59" s="105"/>
      <c r="C59" s="105"/>
      <c r="D59" s="103">
        <v>0</v>
      </c>
      <c r="E59" s="103">
        <v>0</v>
      </c>
      <c r="F59" s="104">
        <v>0</v>
      </c>
      <c r="G59" s="97">
        <v>0</v>
      </c>
      <c r="H59" s="32"/>
    </row>
    <row r="60" spans="1:8" ht="20.100000000000001" customHeight="1" x14ac:dyDescent="0.25">
      <c r="A60" s="259" t="s">
        <v>72</v>
      </c>
      <c r="B60" s="105"/>
      <c r="C60" s="105"/>
      <c r="D60" s="103">
        <v>0</v>
      </c>
      <c r="E60" s="103">
        <v>0</v>
      </c>
      <c r="F60" s="104">
        <v>0</v>
      </c>
      <c r="G60" s="97">
        <v>0</v>
      </c>
      <c r="H60" s="32"/>
    </row>
    <row r="61" spans="1:8" ht="20.100000000000001" customHeight="1" x14ac:dyDescent="0.25">
      <c r="A61" s="259" t="s">
        <v>152</v>
      </c>
      <c r="B61" s="105"/>
      <c r="C61" s="105"/>
      <c r="D61" s="131">
        <f>D57+D58+D59-D60</f>
        <v>0</v>
      </c>
      <c r="E61" s="132">
        <f>E57+E58+E59-E60</f>
        <v>0</v>
      </c>
      <c r="F61" s="41">
        <f>F57+F58+F59-F60</f>
        <v>0</v>
      </c>
      <c r="G61" s="42">
        <f>G57+G58+G59-G60</f>
        <v>0</v>
      </c>
      <c r="H61" s="32"/>
    </row>
    <row r="62" spans="1:8" ht="20.100000000000001" customHeight="1" x14ac:dyDescent="0.2">
      <c r="D62" s="12"/>
      <c r="E62" s="12"/>
      <c r="F62" s="1"/>
    </row>
  </sheetData>
  <mergeCells count="3">
    <mergeCell ref="A4:G4"/>
    <mergeCell ref="A5:G5"/>
    <mergeCell ref="A6:G6"/>
  </mergeCells>
  <pageMargins left="0.7" right="0.7" top="0.75" bottom="0.75" header="0.3" footer="0.3"/>
  <pageSetup scale="61" orientation="portrait" r:id="rId1"/>
  <legacy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C4CFB-51B8-448C-A5BC-69380724E95A}">
  <sheetPr>
    <pageSetUpPr fitToPage="1"/>
  </sheetPr>
  <dimension ref="A1:P67"/>
  <sheetViews>
    <sheetView showGridLines="0" zoomScale="85" zoomScaleNormal="85" workbookViewId="0">
      <selection activeCell="N11" sqref="N11"/>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212" t="s">
        <v>124</v>
      </c>
    </row>
    <row r="2" spans="1:16" ht="26.25" x14ac:dyDescent="0.4">
      <c r="D2" s="43"/>
      <c r="E2" s="101" t="s">
        <v>273</v>
      </c>
      <c r="F2" s="105"/>
    </row>
    <row r="3" spans="1:16" ht="23.25" x14ac:dyDescent="0.35">
      <c r="A3" s="18"/>
      <c r="B3" s="11"/>
      <c r="C3" s="18"/>
      <c r="D3" s="18"/>
      <c r="E3" s="296" t="s">
        <v>262</v>
      </c>
      <c r="F3" s="297"/>
      <c r="G3" s="18"/>
      <c r="H3" s="18"/>
      <c r="I3" s="18"/>
    </row>
    <row r="4" spans="1:16" ht="23.25" x14ac:dyDescent="0.35">
      <c r="A4" s="18"/>
      <c r="B4" s="11"/>
      <c r="C4" s="18"/>
      <c r="D4" s="18"/>
      <c r="E4" s="106" t="s">
        <v>127</v>
      </c>
      <c r="F4" s="207">
        <v>0</v>
      </c>
      <c r="G4" s="18"/>
      <c r="H4" s="18"/>
      <c r="I4" s="18"/>
    </row>
    <row r="5" spans="1:16" ht="24" thickBot="1" x14ac:dyDescent="0.4">
      <c r="A5" s="18"/>
      <c r="B5" s="11"/>
      <c r="C5" s="18"/>
      <c r="D5" s="18"/>
      <c r="E5" s="106"/>
      <c r="F5" s="125"/>
      <c r="G5" s="18"/>
      <c r="H5" s="18"/>
      <c r="I5" s="18"/>
    </row>
    <row r="6" spans="1:16" ht="18.75" thickBot="1" x14ac:dyDescent="0.3">
      <c r="A6" s="86" t="s">
        <v>110</v>
      </c>
      <c r="B6" s="87"/>
      <c r="C6" s="87"/>
      <c r="D6" s="87"/>
      <c r="E6" s="99">
        <v>0</v>
      </c>
      <c r="F6" s="126"/>
    </row>
    <row r="8" spans="1:16" ht="15.75" x14ac:dyDescent="0.25">
      <c r="B8" s="21" t="s">
        <v>8</v>
      </c>
      <c r="N8" s="298" t="s">
        <v>105</v>
      </c>
      <c r="O8" s="298"/>
      <c r="P8" s="298"/>
    </row>
    <row r="9" spans="1:16" x14ac:dyDescent="0.2">
      <c r="A9" s="9" t="s">
        <v>9</v>
      </c>
      <c r="B9" s="9" t="s">
        <v>153</v>
      </c>
      <c r="G9" s="24">
        <f>+'SR8 WKS'!G56</f>
        <v>0</v>
      </c>
      <c r="H9" s="15"/>
      <c r="I9" s="15"/>
      <c r="N9" s="46"/>
      <c r="O9" s="46"/>
      <c r="P9" s="46"/>
    </row>
    <row r="10" spans="1:16" x14ac:dyDescent="0.2">
      <c r="B10" s="9" t="s">
        <v>161</v>
      </c>
      <c r="F10" s="28"/>
      <c r="G10" s="25">
        <f>+'SR8 WKS'!G60</f>
        <v>0</v>
      </c>
      <c r="H10" s="15"/>
      <c r="I10" s="15"/>
      <c r="N10" s="46" t="s">
        <v>117</v>
      </c>
      <c r="O10" s="46"/>
      <c r="P10" s="52">
        <f>+'SR8 WKS'!E56</f>
        <v>0</v>
      </c>
    </row>
    <row r="11" spans="1:16" ht="15.75" thickBot="1" x14ac:dyDescent="0.25">
      <c r="B11" s="9" t="s">
        <v>10</v>
      </c>
      <c r="G11" s="25"/>
      <c r="H11" s="15"/>
      <c r="I11" s="24">
        <f>G9+G10</f>
        <v>0</v>
      </c>
      <c r="N11" s="46" t="s">
        <v>335</v>
      </c>
      <c r="O11" s="46"/>
      <c r="P11" s="53">
        <f>+'SR8 WKS'!E60</f>
        <v>0</v>
      </c>
    </row>
    <row r="12" spans="1:16" ht="15.75" thickBot="1" x14ac:dyDescent="0.25">
      <c r="A12" s="9" t="s">
        <v>11</v>
      </c>
      <c r="B12" s="9" t="s">
        <v>69</v>
      </c>
      <c r="G12" s="15"/>
      <c r="H12" s="15"/>
      <c r="I12" s="97">
        <v>0</v>
      </c>
      <c r="K12" s="47" t="str">
        <f>IF(I12&gt;P24,"Too High", "Within Limitations")</f>
        <v>Within Limitations</v>
      </c>
      <c r="N12" s="46" t="s">
        <v>106</v>
      </c>
      <c r="O12" s="46"/>
      <c r="P12" s="52">
        <f>SUM(P10:P11)</f>
        <v>0</v>
      </c>
    </row>
    <row r="13" spans="1:16" x14ac:dyDescent="0.2">
      <c r="A13" s="9" t="s">
        <v>12</v>
      </c>
      <c r="B13" s="9" t="s">
        <v>13</v>
      </c>
      <c r="I13" s="1"/>
      <c r="N13" s="46"/>
      <c r="O13" s="46"/>
      <c r="P13" s="52"/>
    </row>
    <row r="14" spans="1:16" ht="15.75" thickBot="1" x14ac:dyDescent="0.25">
      <c r="B14" s="9" t="s">
        <v>14</v>
      </c>
      <c r="I14" s="204">
        <f>I11+I12</f>
        <v>0</v>
      </c>
      <c r="N14" s="46" t="s">
        <v>128</v>
      </c>
      <c r="O14" s="46"/>
      <c r="P14" s="92">
        <f>+P12*0.75</f>
        <v>0</v>
      </c>
    </row>
    <row r="15" spans="1:16" ht="15.75" thickTop="1" x14ac:dyDescent="0.2">
      <c r="I15" s="13"/>
      <c r="N15" s="46"/>
      <c r="O15" s="46"/>
      <c r="P15" s="46"/>
    </row>
    <row r="16" spans="1:16" ht="15.75" x14ac:dyDescent="0.25">
      <c r="B16" s="21" t="s">
        <v>15</v>
      </c>
      <c r="N16" s="46" t="s">
        <v>173</v>
      </c>
      <c r="O16" s="46"/>
      <c r="P16" s="92">
        <f>+'SR8 WKS'!G56</f>
        <v>0</v>
      </c>
    </row>
    <row r="17" spans="1:16" x14ac:dyDescent="0.2">
      <c r="A17" s="9">
        <v>4</v>
      </c>
      <c r="B17" s="9" t="s">
        <v>123</v>
      </c>
      <c r="F17" s="17" t="str">
        <f>(+TOC!D2-1) &amp; " (Note 2)"</f>
        <v>2022 (Note 2)</v>
      </c>
      <c r="I17" s="202">
        <f>+'SR8 WKS'!E61</f>
        <v>0</v>
      </c>
      <c r="N17" s="46" t="s">
        <v>334</v>
      </c>
      <c r="O17" s="46"/>
      <c r="P17" s="93">
        <f>+'SR8 WKS'!G60</f>
        <v>0</v>
      </c>
    </row>
    <row r="18" spans="1:16" x14ac:dyDescent="0.2">
      <c r="A18" s="9" t="s">
        <v>16</v>
      </c>
      <c r="B18" s="9" t="s">
        <v>162</v>
      </c>
      <c r="G18" s="23">
        <f>+'SR8 WKS'!G27</f>
        <v>0</v>
      </c>
      <c r="I18" s="1"/>
      <c r="N18" s="46" t="s">
        <v>106</v>
      </c>
      <c r="O18" s="46"/>
      <c r="P18" s="92">
        <f>SUM(P16:P17)</f>
        <v>0</v>
      </c>
    </row>
    <row r="19" spans="1:16" x14ac:dyDescent="0.2">
      <c r="B19" s="9" t="s">
        <v>163</v>
      </c>
      <c r="G19" s="22">
        <f>+'SR8 WKS'!G59</f>
        <v>0</v>
      </c>
      <c r="N19" s="46"/>
      <c r="O19" s="46"/>
      <c r="P19" s="92"/>
    </row>
    <row r="20" spans="1:16" x14ac:dyDescent="0.2">
      <c r="B20" s="9" t="s">
        <v>17</v>
      </c>
      <c r="G20" s="1"/>
      <c r="N20" s="46" t="s">
        <v>128</v>
      </c>
      <c r="O20" s="46"/>
      <c r="P20" s="92">
        <f>+P18*0.75</f>
        <v>0</v>
      </c>
    </row>
    <row r="21" spans="1:16" x14ac:dyDescent="0.2">
      <c r="B21" s="9" t="s">
        <v>18</v>
      </c>
      <c r="I21" s="27">
        <f>G18+G19</f>
        <v>0</v>
      </c>
      <c r="N21" s="46"/>
      <c r="O21" s="46"/>
      <c r="P21" s="94"/>
    </row>
    <row r="22" spans="1:16" x14ac:dyDescent="0.2">
      <c r="B22" s="9"/>
      <c r="I22" s="14"/>
      <c r="N22" s="46"/>
      <c r="O22" s="46"/>
      <c r="P22" s="94"/>
    </row>
    <row r="23" spans="1:16" ht="15.75" x14ac:dyDescent="0.25">
      <c r="A23" s="9" t="s">
        <v>19</v>
      </c>
      <c r="B23" s="21" t="s">
        <v>20</v>
      </c>
      <c r="I23" s="26">
        <f>I17+I21</f>
        <v>0</v>
      </c>
      <c r="N23" s="10" t="s">
        <v>175</v>
      </c>
      <c r="P23" s="95"/>
    </row>
    <row r="24" spans="1:16" x14ac:dyDescent="0.2">
      <c r="A24" s="9" t="s">
        <v>21</v>
      </c>
      <c r="B24" s="9" t="s">
        <v>22</v>
      </c>
      <c r="I24" s="1"/>
      <c r="N24" s="10" t="s">
        <v>128</v>
      </c>
      <c r="P24" s="96">
        <f>MIN(P14,P20)</f>
        <v>0</v>
      </c>
    </row>
    <row r="25" spans="1:16" x14ac:dyDescent="0.2">
      <c r="B25" s="9" t="s">
        <v>23</v>
      </c>
      <c r="I25" s="24">
        <f>IF((I14-I23)&lt;0,0,I14-I23)</f>
        <v>0</v>
      </c>
      <c r="J25" s="46"/>
    </row>
    <row r="26" spans="1:16" ht="15.75" thickBot="1" x14ac:dyDescent="0.25">
      <c r="A26" s="9" t="s">
        <v>24</v>
      </c>
      <c r="B26" s="9" t="s">
        <v>25</v>
      </c>
      <c r="I26" s="1"/>
      <c r="J26" s="46"/>
    </row>
    <row r="27" spans="1:16" ht="15.75" thickBot="1" x14ac:dyDescent="0.25">
      <c r="B27" s="9" t="s">
        <v>26</v>
      </c>
      <c r="I27" s="98">
        <v>0</v>
      </c>
      <c r="J27" s="46"/>
      <c r="K27" s="47" t="str">
        <f>IF(I27&gt;(I25*0.05),"Too High", "Within Limitations")</f>
        <v>Within Limitations</v>
      </c>
    </row>
    <row r="28" spans="1:16" ht="16.5" thickBot="1" x14ac:dyDescent="0.3">
      <c r="A28" s="9" t="s">
        <v>27</v>
      </c>
      <c r="B28" s="9" t="s">
        <v>157</v>
      </c>
      <c r="I28" s="203">
        <f>I25+I27</f>
        <v>0</v>
      </c>
      <c r="J28" s="49"/>
      <c r="K28" s="19"/>
      <c r="L28" s="19"/>
    </row>
    <row r="29" spans="1:16" ht="16.5" thickTop="1" thickBot="1" x14ac:dyDescent="0.25">
      <c r="I29" s="13"/>
      <c r="J29" s="46"/>
    </row>
    <row r="30" spans="1:16" ht="16.5" thickBot="1" x14ac:dyDescent="0.3">
      <c r="A30" s="20" t="s">
        <v>36</v>
      </c>
      <c r="B30" s="10" t="s">
        <v>147</v>
      </c>
      <c r="I30" s="29" t="e">
        <f>ROUND(I28/E6*1000,2)</f>
        <v>#DIV/0!</v>
      </c>
      <c r="J30" s="46"/>
      <c r="K30" s="201" t="e">
        <f>IF(I30&gt;(F4),"Too High", "Within Limitations")</f>
        <v>#DIV/0!</v>
      </c>
      <c r="L30" s="46"/>
      <c r="M30" s="46"/>
    </row>
    <row r="32" spans="1:16" ht="37.5" customHeight="1" x14ac:dyDescent="0.25">
      <c r="A32" s="291" t="s">
        <v>223</v>
      </c>
      <c r="B32" s="292"/>
      <c r="C32" s="292"/>
      <c r="D32" s="292"/>
      <c r="E32" s="292"/>
      <c r="F32" s="292"/>
      <c r="G32" s="292"/>
      <c r="H32" s="292"/>
      <c r="I32" s="292"/>
    </row>
    <row r="33" spans="1:10" x14ac:dyDescent="0.2">
      <c r="A33" s="9"/>
    </row>
    <row r="34" spans="1:10" ht="15" customHeight="1" x14ac:dyDescent="0.2">
      <c r="A34" s="288" t="s">
        <v>133</v>
      </c>
      <c r="B34" s="288"/>
      <c r="C34" s="288"/>
      <c r="D34" s="288"/>
      <c r="E34" s="288"/>
      <c r="F34" s="288"/>
      <c r="G34" s="288"/>
      <c r="H34" s="288"/>
      <c r="I34" s="288"/>
    </row>
    <row r="35" spans="1:10" x14ac:dyDescent="0.2">
      <c r="A35" s="288"/>
      <c r="B35" s="288"/>
      <c r="C35" s="288"/>
      <c r="D35" s="288"/>
      <c r="E35" s="288"/>
      <c r="F35" s="288"/>
      <c r="G35" s="288"/>
      <c r="H35" s="288"/>
      <c r="I35" s="288"/>
    </row>
    <row r="36" spans="1:10" x14ac:dyDescent="0.2">
      <c r="A36" s="288"/>
      <c r="B36" s="288"/>
      <c r="C36" s="288"/>
      <c r="D36" s="288"/>
      <c r="E36" s="288"/>
      <c r="F36" s="288"/>
      <c r="G36" s="288"/>
      <c r="H36" s="288"/>
      <c r="I36" s="288"/>
    </row>
    <row r="37" spans="1:10" hidden="1" x14ac:dyDescent="0.2">
      <c r="A37" s="219"/>
      <c r="B37" s="219"/>
      <c r="C37" s="219"/>
      <c r="D37" s="219"/>
      <c r="E37" s="219"/>
      <c r="F37" s="219"/>
      <c r="G37" s="219"/>
      <c r="H37" s="219"/>
      <c r="I37" s="219"/>
    </row>
    <row r="38" spans="1:10" ht="15.75" hidden="1" x14ac:dyDescent="0.25">
      <c r="A38" s="19" t="s">
        <v>132</v>
      </c>
    </row>
    <row r="39" spans="1:10" ht="15.75" hidden="1" x14ac:dyDescent="0.25">
      <c r="A39" s="19"/>
    </row>
    <row r="40" spans="1:10" ht="19.5" hidden="1" customHeight="1" x14ac:dyDescent="0.2">
      <c r="A40" s="269" t="s">
        <v>131</v>
      </c>
      <c r="B40" s="269"/>
      <c r="C40" s="269"/>
      <c r="D40" s="269"/>
      <c r="E40" s="269"/>
      <c r="F40" s="269"/>
      <c r="G40" s="269"/>
      <c r="H40" s="269"/>
      <c r="I40" s="269"/>
      <c r="J40" s="269"/>
    </row>
    <row r="41" spans="1:10" ht="19.5" hidden="1" customHeight="1" x14ac:dyDescent="0.2">
      <c r="A41" s="269"/>
      <c r="B41" s="269"/>
      <c r="C41" s="269"/>
      <c r="D41" s="269"/>
      <c r="E41" s="269"/>
      <c r="F41" s="269"/>
      <c r="G41" s="269"/>
      <c r="H41" s="269"/>
      <c r="I41" s="269"/>
      <c r="J41" s="269"/>
    </row>
    <row r="42" spans="1:10" ht="19.5" hidden="1" customHeight="1" x14ac:dyDescent="0.2">
      <c r="A42" s="269"/>
      <c r="B42" s="269"/>
      <c r="C42" s="269"/>
      <c r="D42" s="269"/>
      <c r="E42" s="269"/>
      <c r="F42" s="269"/>
      <c r="G42" s="269"/>
      <c r="H42" s="269"/>
      <c r="I42" s="269"/>
      <c r="J42" s="269"/>
    </row>
    <row r="43" spans="1:10" ht="19.5" hidden="1" customHeight="1" x14ac:dyDescent="0.2">
      <c r="A43" s="269"/>
      <c r="B43" s="269"/>
      <c r="C43" s="269"/>
      <c r="D43" s="269"/>
      <c r="E43" s="269"/>
      <c r="F43" s="269"/>
      <c r="G43" s="269"/>
      <c r="H43" s="269"/>
      <c r="I43" s="269"/>
      <c r="J43" s="269"/>
    </row>
    <row r="44" spans="1:10" ht="19.5" hidden="1" customHeight="1" x14ac:dyDescent="0.2">
      <c r="A44" s="269"/>
      <c r="B44" s="269"/>
      <c r="C44" s="269"/>
      <c r="D44" s="269"/>
      <c r="E44" s="269"/>
      <c r="F44" s="269"/>
      <c r="G44" s="269"/>
      <c r="H44" s="269"/>
      <c r="I44" s="269"/>
      <c r="J44" s="269"/>
    </row>
    <row r="45" spans="1:10" hidden="1" x14ac:dyDescent="0.2"/>
    <row r="46" spans="1:10" ht="18.75" hidden="1" customHeight="1" x14ac:dyDescent="0.2">
      <c r="A46" s="269" t="s">
        <v>129</v>
      </c>
      <c r="B46" s="269"/>
      <c r="C46" s="269"/>
      <c r="D46" s="269"/>
      <c r="E46" s="269"/>
      <c r="F46" s="269"/>
      <c r="G46" s="269"/>
      <c r="H46" s="269"/>
      <c r="I46" s="269"/>
      <c r="J46" s="269"/>
    </row>
    <row r="47" spans="1:10" ht="18.75" hidden="1" customHeight="1" x14ac:dyDescent="0.2">
      <c r="A47" s="269"/>
      <c r="B47" s="269"/>
      <c r="C47" s="269"/>
      <c r="D47" s="269"/>
      <c r="E47" s="269"/>
      <c r="F47" s="269"/>
      <c r="G47" s="269"/>
      <c r="H47" s="269"/>
      <c r="I47" s="269"/>
      <c r="J47" s="269"/>
    </row>
    <row r="48" spans="1:10" ht="18.75" hidden="1" customHeight="1" x14ac:dyDescent="0.2">
      <c r="A48" s="269"/>
      <c r="B48" s="269"/>
      <c r="C48" s="269"/>
      <c r="D48" s="269"/>
      <c r="E48" s="269"/>
      <c r="F48" s="269"/>
      <c r="G48" s="269"/>
      <c r="H48" s="269"/>
      <c r="I48" s="269"/>
      <c r="J48" s="269"/>
    </row>
    <row r="49" spans="1:10" ht="18.75" hidden="1" customHeight="1" x14ac:dyDescent="0.2">
      <c r="A49" s="269"/>
      <c r="B49" s="269"/>
      <c r="C49" s="269"/>
      <c r="D49" s="269"/>
      <c r="E49" s="269"/>
      <c r="F49" s="269"/>
      <c r="G49" s="269"/>
      <c r="H49" s="269"/>
      <c r="I49" s="269"/>
      <c r="J49" s="269"/>
    </row>
    <row r="50" spans="1:10" ht="18.75" hidden="1" customHeight="1" x14ac:dyDescent="0.2">
      <c r="A50" s="269"/>
      <c r="B50" s="269"/>
      <c r="C50" s="269"/>
      <c r="D50" s="269"/>
      <c r="E50" s="269"/>
      <c r="F50" s="269"/>
      <c r="G50" s="269"/>
      <c r="H50" s="269"/>
      <c r="I50" s="269"/>
      <c r="J50" s="269"/>
    </row>
    <row r="51" spans="1:10" ht="18.75" hidden="1" customHeight="1" x14ac:dyDescent="0.2">
      <c r="A51" s="269"/>
      <c r="B51" s="269"/>
      <c r="C51" s="269"/>
      <c r="D51" s="269"/>
      <c r="E51" s="269"/>
      <c r="F51" s="269"/>
      <c r="G51" s="269"/>
      <c r="H51" s="269"/>
      <c r="I51" s="269"/>
      <c r="J51" s="269"/>
    </row>
    <row r="52" spans="1:10" ht="21.75" hidden="1" customHeight="1" x14ac:dyDescent="0.2">
      <c r="A52" s="269"/>
      <c r="B52" s="269"/>
      <c r="C52" s="269"/>
      <c r="D52" s="269"/>
      <c r="E52" s="269"/>
      <c r="F52" s="269"/>
      <c r="G52" s="269"/>
      <c r="H52" s="269"/>
      <c r="I52" s="269"/>
      <c r="J52" s="269"/>
    </row>
    <row r="53" spans="1:10" hidden="1" x14ac:dyDescent="0.2">
      <c r="A53" s="269" t="s">
        <v>130</v>
      </c>
      <c r="B53" s="269"/>
      <c r="C53" s="269"/>
      <c r="D53" s="269"/>
      <c r="E53" s="269"/>
      <c r="F53" s="269"/>
      <c r="G53" s="269"/>
      <c r="H53" s="269"/>
      <c r="I53" s="269"/>
      <c r="J53" s="269"/>
    </row>
    <row r="54" spans="1:10" hidden="1" x14ac:dyDescent="0.2">
      <c r="A54" s="269"/>
      <c r="B54" s="269"/>
      <c r="C54" s="269"/>
      <c r="D54" s="269"/>
      <c r="E54" s="269"/>
      <c r="F54" s="269"/>
      <c r="G54" s="269"/>
      <c r="H54" s="269"/>
      <c r="I54" s="269"/>
      <c r="J54" s="269"/>
    </row>
    <row r="55" spans="1:10" hidden="1" x14ac:dyDescent="0.2">
      <c r="A55" s="269"/>
      <c r="B55" s="269"/>
      <c r="C55" s="269"/>
      <c r="D55" s="269"/>
      <c r="E55" s="269"/>
      <c r="F55" s="269"/>
      <c r="G55" s="269"/>
      <c r="H55" s="269"/>
      <c r="I55" s="269"/>
      <c r="J55" s="269"/>
    </row>
    <row r="56" spans="1:10" hidden="1" x14ac:dyDescent="0.2">
      <c r="A56" s="269"/>
      <c r="B56" s="269"/>
      <c r="C56" s="269"/>
      <c r="D56" s="269"/>
      <c r="E56" s="269"/>
      <c r="F56" s="269"/>
      <c r="G56" s="269"/>
      <c r="H56" s="269"/>
      <c r="I56" s="269"/>
      <c r="J56" s="269"/>
    </row>
    <row r="57" spans="1:10" hidden="1" x14ac:dyDescent="0.2">
      <c r="A57" s="269"/>
      <c r="B57" s="269"/>
      <c r="C57" s="269"/>
      <c r="D57" s="269"/>
      <c r="E57" s="269"/>
      <c r="F57" s="269"/>
      <c r="G57" s="269"/>
      <c r="H57" s="269"/>
      <c r="I57" s="269"/>
      <c r="J57" s="269"/>
    </row>
    <row r="58" spans="1:10" hidden="1" x14ac:dyDescent="0.2">
      <c r="A58" s="269"/>
      <c r="B58" s="269"/>
      <c r="C58" s="269"/>
      <c r="D58" s="269"/>
      <c r="E58" s="269"/>
      <c r="F58" s="269"/>
      <c r="G58" s="269"/>
      <c r="H58" s="269"/>
      <c r="I58" s="269"/>
      <c r="J58" s="269"/>
    </row>
    <row r="59" spans="1:10" hidden="1" x14ac:dyDescent="0.2">
      <c r="A59" s="269"/>
      <c r="B59" s="269"/>
      <c r="C59" s="269"/>
      <c r="D59" s="269"/>
      <c r="E59" s="269"/>
      <c r="F59" s="269"/>
      <c r="G59" s="269"/>
      <c r="H59" s="269"/>
      <c r="I59" s="269"/>
      <c r="J59" s="269"/>
    </row>
    <row r="60" spans="1:10" hidden="1" x14ac:dyDescent="0.2">
      <c r="A60" s="269"/>
      <c r="B60" s="269"/>
      <c r="C60" s="269"/>
      <c r="D60" s="269"/>
      <c r="E60" s="269"/>
      <c r="F60" s="269"/>
      <c r="G60" s="269"/>
      <c r="H60" s="269"/>
      <c r="I60" s="269"/>
      <c r="J60" s="269"/>
    </row>
    <row r="61" spans="1:10" hidden="1" x14ac:dyDescent="0.2">
      <c r="A61" s="269"/>
      <c r="B61" s="269"/>
      <c r="C61" s="269"/>
      <c r="D61" s="269"/>
      <c r="E61" s="269"/>
      <c r="F61" s="269"/>
      <c r="G61" s="269"/>
      <c r="H61" s="269"/>
      <c r="I61" s="269"/>
      <c r="J61" s="269"/>
    </row>
    <row r="62" spans="1:10" hidden="1" x14ac:dyDescent="0.2">
      <c r="A62" s="269"/>
      <c r="B62" s="269"/>
      <c r="C62" s="269"/>
      <c r="D62" s="269"/>
      <c r="E62" s="269"/>
      <c r="F62" s="269"/>
      <c r="G62" s="269"/>
      <c r="H62" s="269"/>
      <c r="I62" s="269"/>
      <c r="J62" s="269"/>
    </row>
    <row r="63" spans="1:10" hidden="1" x14ac:dyDescent="0.2">
      <c r="A63" s="269"/>
      <c r="B63" s="269"/>
      <c r="C63" s="269"/>
      <c r="D63" s="269"/>
      <c r="E63" s="269"/>
      <c r="F63" s="269"/>
      <c r="G63" s="269"/>
      <c r="H63" s="269"/>
      <c r="I63" s="269"/>
      <c r="J63" s="269"/>
    </row>
    <row r="64" spans="1:10" hidden="1" x14ac:dyDescent="0.2">
      <c r="A64" s="269"/>
      <c r="B64" s="269"/>
      <c r="C64" s="269"/>
      <c r="D64" s="269"/>
      <c r="E64" s="269"/>
      <c r="F64" s="269"/>
      <c r="G64" s="269"/>
      <c r="H64" s="269"/>
      <c r="I64" s="269"/>
      <c r="J64" s="269"/>
    </row>
    <row r="65" spans="1:10" hidden="1" x14ac:dyDescent="0.2">
      <c r="A65" s="269"/>
      <c r="B65" s="269"/>
      <c r="C65" s="269"/>
      <c r="D65" s="269"/>
      <c r="E65" s="269"/>
      <c r="F65" s="269"/>
      <c r="G65" s="269"/>
      <c r="H65" s="269"/>
      <c r="I65" s="269"/>
      <c r="J65" s="269"/>
    </row>
    <row r="66" spans="1:10" hidden="1" x14ac:dyDescent="0.2">
      <c r="A66" s="269"/>
      <c r="B66" s="269"/>
      <c r="C66" s="269"/>
      <c r="D66" s="269"/>
      <c r="E66" s="269"/>
      <c r="F66" s="269"/>
      <c r="G66" s="269"/>
      <c r="H66" s="269"/>
      <c r="I66" s="269"/>
      <c r="J66" s="269"/>
    </row>
    <row r="67" spans="1:10" hidden="1" x14ac:dyDescent="0.2"/>
  </sheetData>
  <mergeCells count="7">
    <mergeCell ref="A53:J66"/>
    <mergeCell ref="E3:F3"/>
    <mergeCell ref="N8:P8"/>
    <mergeCell ref="A32:I32"/>
    <mergeCell ref="A34:I36"/>
    <mergeCell ref="A40:J44"/>
    <mergeCell ref="A46:J52"/>
  </mergeCells>
  <conditionalFormatting sqref="K27">
    <cfRule type="containsText" dxfId="178" priority="8" operator="containsText" text="Within Limitations">
      <formula>NOT(ISERROR(SEARCH("Within Limitations",K27)))</formula>
    </cfRule>
  </conditionalFormatting>
  <conditionalFormatting sqref="K12">
    <cfRule type="containsText" dxfId="177" priority="7" operator="containsText" text="Within Limitations">
      <formula>NOT(ISERROR(SEARCH("Within Limitations",K12)))</formula>
    </cfRule>
  </conditionalFormatting>
  <conditionalFormatting sqref="K12 K27">
    <cfRule type="containsText" dxfId="176" priority="6" operator="containsText" text="Too High">
      <formula>NOT(ISERROR(SEARCH("Too High",K12)))</formula>
    </cfRule>
  </conditionalFormatting>
  <conditionalFormatting sqref="I30">
    <cfRule type="cellIs" dxfId="175" priority="5" operator="greaterThan">
      <formula>10</formula>
    </cfRule>
  </conditionalFormatting>
  <conditionalFormatting sqref="K30">
    <cfRule type="containsText" dxfId="174" priority="4" operator="containsText" text="Within Limitations">
      <formula>NOT(ISERROR(SEARCH("Within Limitations",K30)))</formula>
    </cfRule>
  </conditionalFormatting>
  <conditionalFormatting sqref="K30">
    <cfRule type="containsText" dxfId="173" priority="3" operator="containsText" text="Too High">
      <formula>NOT(ISERROR(SEARCH("Too High",K30)))</formula>
    </cfRule>
  </conditionalFormatting>
  <conditionalFormatting sqref="P14">
    <cfRule type="expression" dxfId="172" priority="1">
      <formula>"$P$14&gt;(.75*$P$12)"</formula>
    </cfRule>
  </conditionalFormatting>
  <conditionalFormatting sqref="P20">
    <cfRule type="expression" dxfId="171" priority="2">
      <formula>"$P$14&gt;(.75*$P$12)"</formula>
    </cfRule>
  </conditionalFormatting>
  <pageMargins left="0.7" right="0.7" top="0.75" bottom="0.75" header="0.3" footer="0.3"/>
  <pageSetup scale="62"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7732A-3144-4104-87F8-A7147E1C0D2A}">
  <sheetPr>
    <pageSetUpPr fitToPage="1"/>
  </sheetPr>
  <dimension ref="A1:H62"/>
  <sheetViews>
    <sheetView zoomScale="85" zoomScaleNormal="85" workbookViewId="0">
      <selection activeCell="G1" sqref="G1"/>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3" t="s">
        <v>124</v>
      </c>
    </row>
    <row r="2" spans="1:8" ht="15" customHeight="1" x14ac:dyDescent="0.2">
      <c r="G2" s="9"/>
    </row>
    <row r="3" spans="1:8" ht="15" customHeight="1" x14ac:dyDescent="0.2"/>
    <row r="4" spans="1:8" ht="15" customHeight="1" x14ac:dyDescent="0.25">
      <c r="A4" s="295" t="str">
        <f>+'SR 8'!E2</f>
        <v>SR Example Fund 8</v>
      </c>
      <c r="B4" s="295"/>
      <c r="C4" s="295"/>
      <c r="D4" s="295"/>
      <c r="E4" s="295"/>
      <c r="F4" s="295"/>
      <c r="G4" s="295"/>
    </row>
    <row r="5" spans="1:8" ht="15" customHeight="1" x14ac:dyDescent="0.25">
      <c r="A5" s="294" t="s">
        <v>164</v>
      </c>
      <c r="B5" s="294"/>
      <c r="C5" s="294"/>
      <c r="D5" s="294"/>
      <c r="E5" s="294"/>
      <c r="F5" s="294"/>
      <c r="G5" s="294"/>
    </row>
    <row r="6" spans="1:8" ht="15" customHeight="1" x14ac:dyDescent="0.25">
      <c r="A6" s="294" t="str">
        <f>+'SR 8'!E3</f>
        <v>Fund XXX</v>
      </c>
      <c r="B6" s="294"/>
      <c r="C6" s="294"/>
      <c r="D6" s="294"/>
      <c r="E6" s="294"/>
      <c r="F6" s="294"/>
      <c r="G6" s="294"/>
    </row>
    <row r="7" spans="1:8" ht="15" customHeight="1" x14ac:dyDescent="0.2">
      <c r="C7" s="9"/>
    </row>
    <row r="8" spans="1:8" ht="15" customHeight="1" x14ac:dyDescent="0.2"/>
    <row r="9" spans="1:8" ht="15" customHeight="1" x14ac:dyDescent="0.2">
      <c r="D9" s="2" t="s">
        <v>29</v>
      </c>
      <c r="E9" s="2" t="s">
        <v>30</v>
      </c>
      <c r="F9" s="30" t="s">
        <v>30</v>
      </c>
      <c r="G9" s="31"/>
      <c r="H9" s="32"/>
    </row>
    <row r="10" spans="1:8" ht="15" customHeight="1" x14ac:dyDescent="0.2">
      <c r="D10" s="5" t="s">
        <v>31</v>
      </c>
      <c r="E10" s="5" t="s">
        <v>31</v>
      </c>
      <c r="F10" s="33" t="s">
        <v>31</v>
      </c>
      <c r="G10" s="34"/>
      <c r="H10" s="32"/>
    </row>
    <row r="11" spans="1:8" ht="15" customHeight="1" x14ac:dyDescent="0.25">
      <c r="A11" s="259" t="s">
        <v>32</v>
      </c>
      <c r="B11" s="105"/>
      <c r="C11" s="105"/>
      <c r="D11" s="35">
        <f>+E11-1</f>
        <v>2021</v>
      </c>
      <c r="E11" s="35">
        <f>+F11-1</f>
        <v>2022</v>
      </c>
      <c r="F11" s="36">
        <f>+TOC!D2</f>
        <v>2023</v>
      </c>
      <c r="G11" s="37"/>
      <c r="H11" s="32"/>
    </row>
    <row r="12" spans="1:8" ht="21" customHeight="1" x14ac:dyDescent="0.2">
      <c r="A12" s="256" t="s">
        <v>70</v>
      </c>
      <c r="B12" s="105"/>
      <c r="C12" s="105"/>
      <c r="D12" s="140">
        <v>0</v>
      </c>
      <c r="E12" s="140">
        <v>0</v>
      </c>
      <c r="F12" s="129"/>
      <c r="G12" s="130"/>
      <c r="H12" s="62"/>
    </row>
    <row r="13" spans="1:8" ht="21" customHeight="1" x14ac:dyDescent="0.2">
      <c r="A13" s="256" t="s">
        <v>91</v>
      </c>
      <c r="B13" s="105"/>
      <c r="C13" s="105"/>
      <c r="D13" s="140">
        <v>0</v>
      </c>
      <c r="E13" s="140">
        <v>0</v>
      </c>
      <c r="F13" s="129"/>
      <c r="G13" s="127">
        <v>0</v>
      </c>
      <c r="H13" s="62"/>
    </row>
    <row r="14" spans="1:8" ht="21" customHeight="1" x14ac:dyDescent="0.2">
      <c r="A14" s="256" t="s">
        <v>71</v>
      </c>
      <c r="B14" s="105"/>
      <c r="C14" s="105"/>
      <c r="D14" s="140">
        <v>0</v>
      </c>
      <c r="E14" s="140">
        <v>0</v>
      </c>
      <c r="F14" s="129"/>
      <c r="G14" s="127">
        <v>0</v>
      </c>
      <c r="H14" s="62"/>
    </row>
    <row r="15" spans="1:8" ht="21" customHeight="1" x14ac:dyDescent="0.2">
      <c r="A15" s="256" t="s">
        <v>88</v>
      </c>
      <c r="B15" s="105"/>
      <c r="C15" s="105"/>
      <c r="D15" s="140">
        <v>0</v>
      </c>
      <c r="E15" s="140">
        <v>0</v>
      </c>
      <c r="F15" s="129"/>
      <c r="G15" s="127">
        <v>0</v>
      </c>
      <c r="H15" s="38"/>
    </row>
    <row r="16" spans="1:8" ht="20.25" customHeight="1" x14ac:dyDescent="0.2">
      <c r="A16" s="256" t="s">
        <v>92</v>
      </c>
      <c r="B16" s="105"/>
      <c r="C16" s="105"/>
      <c r="D16" s="140">
        <v>0</v>
      </c>
      <c r="E16" s="140">
        <v>0</v>
      </c>
      <c r="F16" s="129"/>
      <c r="G16" s="127">
        <v>0</v>
      </c>
      <c r="H16" s="38"/>
    </row>
    <row r="17" spans="1:8" ht="21" customHeight="1" x14ac:dyDescent="0.2">
      <c r="A17" s="256" t="s">
        <v>93</v>
      </c>
      <c r="B17" s="105"/>
      <c r="C17" s="105"/>
      <c r="D17" s="140">
        <v>0</v>
      </c>
      <c r="E17" s="140">
        <v>0</v>
      </c>
      <c r="F17" s="129"/>
      <c r="G17" s="127">
        <v>0</v>
      </c>
      <c r="H17" s="38"/>
    </row>
    <row r="18" spans="1:8" ht="20.25" customHeight="1" x14ac:dyDescent="0.2">
      <c r="A18" s="256" t="s">
        <v>73</v>
      </c>
      <c r="B18" s="105"/>
      <c r="C18" s="105"/>
      <c r="D18" s="140">
        <v>0</v>
      </c>
      <c r="E18" s="140">
        <v>0</v>
      </c>
      <c r="F18" s="129"/>
      <c r="G18" s="127">
        <v>0</v>
      </c>
      <c r="H18" s="38"/>
    </row>
    <row r="19" spans="1:8" ht="20.25" customHeight="1" x14ac:dyDescent="0.2">
      <c r="A19" s="256" t="s">
        <v>86</v>
      </c>
      <c r="B19" s="105"/>
      <c r="C19" s="105"/>
      <c r="D19" s="140">
        <v>0</v>
      </c>
      <c r="E19" s="140">
        <v>0</v>
      </c>
      <c r="F19" s="129"/>
      <c r="G19" s="127">
        <v>0</v>
      </c>
      <c r="H19" s="38"/>
    </row>
    <row r="20" spans="1:8" ht="20.25" customHeight="1" x14ac:dyDescent="0.2">
      <c r="A20" s="256" t="s">
        <v>62</v>
      </c>
      <c r="B20" s="105"/>
      <c r="C20" s="105"/>
      <c r="D20" s="140">
        <v>0</v>
      </c>
      <c r="E20" s="140">
        <v>0</v>
      </c>
      <c r="F20" s="129"/>
      <c r="G20" s="127">
        <v>0</v>
      </c>
      <c r="H20" s="38"/>
    </row>
    <row r="21" spans="1:8" ht="20.25" customHeight="1" x14ac:dyDescent="0.2">
      <c r="A21" s="256" t="s">
        <v>98</v>
      </c>
      <c r="B21" s="105"/>
      <c r="C21" s="105"/>
      <c r="D21" s="140">
        <v>0</v>
      </c>
      <c r="E21" s="140">
        <v>0</v>
      </c>
      <c r="F21" s="129"/>
      <c r="G21" s="127">
        <v>0</v>
      </c>
      <c r="H21" s="38"/>
    </row>
    <row r="22" spans="1:8" ht="21" customHeight="1" x14ac:dyDescent="0.2">
      <c r="A22" s="256"/>
      <c r="B22" s="105"/>
      <c r="C22" s="105"/>
      <c r="D22" s="140">
        <v>0</v>
      </c>
      <c r="E22" s="140">
        <v>0</v>
      </c>
      <c r="F22" s="129"/>
      <c r="G22" s="127">
        <v>0</v>
      </c>
      <c r="H22" s="38"/>
    </row>
    <row r="23" spans="1:8" ht="21" customHeight="1" x14ac:dyDescent="0.2">
      <c r="A23" s="256"/>
      <c r="B23" s="105"/>
      <c r="C23" s="105"/>
      <c r="D23" s="140">
        <v>0</v>
      </c>
      <c r="E23" s="140">
        <v>0</v>
      </c>
      <c r="F23" s="129"/>
      <c r="G23" s="127">
        <v>0</v>
      </c>
      <c r="H23" s="38"/>
    </row>
    <row r="24" spans="1:8" ht="21" customHeight="1" x14ac:dyDescent="0.2">
      <c r="A24" s="256"/>
      <c r="B24" s="105"/>
      <c r="C24" s="105"/>
      <c r="D24" s="140">
        <v>0</v>
      </c>
      <c r="E24" s="140">
        <v>0</v>
      </c>
      <c r="F24" s="129"/>
      <c r="G24" s="127">
        <v>0</v>
      </c>
      <c r="H24" s="38"/>
    </row>
    <row r="25" spans="1:8" ht="21" customHeight="1" x14ac:dyDescent="0.2">
      <c r="A25" s="256"/>
      <c r="B25" s="105"/>
      <c r="C25" s="105"/>
      <c r="D25" s="140">
        <v>0</v>
      </c>
      <c r="E25" s="140">
        <v>0</v>
      </c>
      <c r="F25" s="129"/>
      <c r="G25" s="127">
        <v>0</v>
      </c>
      <c r="H25" s="38"/>
    </row>
    <row r="26" spans="1:8" ht="20.25" customHeight="1" x14ac:dyDescent="0.2">
      <c r="A26" s="256"/>
      <c r="B26" s="105"/>
      <c r="C26" s="105"/>
      <c r="D26" s="140">
        <v>0</v>
      </c>
      <c r="E26" s="140">
        <v>0</v>
      </c>
      <c r="F26" s="129"/>
      <c r="G26" s="127">
        <v>0</v>
      </c>
      <c r="H26" s="38"/>
    </row>
    <row r="27" spans="1:8" ht="28.5" customHeight="1" x14ac:dyDescent="0.2">
      <c r="A27" s="256" t="s">
        <v>143</v>
      </c>
      <c r="B27" s="105"/>
      <c r="C27" s="105"/>
      <c r="D27" s="39">
        <f>SUM(D12:D26)</f>
        <v>0</v>
      </c>
      <c r="E27" s="39">
        <f>SUM(E12:E26)</f>
        <v>0</v>
      </c>
      <c r="F27" s="39"/>
      <c r="G27" s="26">
        <f>SUM(G13:G26)</f>
        <v>0</v>
      </c>
      <c r="H27" s="38"/>
    </row>
    <row r="28" spans="1:8" x14ac:dyDescent="0.2">
      <c r="A28" s="105"/>
      <c r="B28" s="105"/>
      <c r="C28" s="105"/>
      <c r="D28" s="1"/>
      <c r="E28" s="1"/>
      <c r="F28" s="1"/>
      <c r="G28" s="1"/>
    </row>
    <row r="29" spans="1:8" x14ac:dyDescent="0.2">
      <c r="A29" s="105"/>
      <c r="B29" s="105"/>
      <c r="C29" s="105"/>
      <c r="D29" s="2" t="s">
        <v>29</v>
      </c>
      <c r="E29" s="2" t="s">
        <v>30</v>
      </c>
      <c r="F29" s="3"/>
      <c r="G29" s="4" t="s">
        <v>47</v>
      </c>
      <c r="H29" s="32"/>
    </row>
    <row r="30" spans="1:8" ht="15.75" x14ac:dyDescent="0.25">
      <c r="A30" s="259"/>
      <c r="B30" s="105"/>
      <c r="C30" s="105"/>
      <c r="D30" s="5" t="s">
        <v>48</v>
      </c>
      <c r="E30" s="5" t="s">
        <v>48</v>
      </c>
      <c r="F30" s="6" t="s">
        <v>49</v>
      </c>
      <c r="G30" s="7" t="s">
        <v>50</v>
      </c>
      <c r="H30" s="32"/>
    </row>
    <row r="31" spans="1:8" ht="20.25" customHeight="1" x14ac:dyDescent="0.25">
      <c r="A31" s="259" t="s">
        <v>51</v>
      </c>
      <c r="B31" s="105"/>
      <c r="C31" s="105"/>
      <c r="D31" s="5">
        <f>+D11</f>
        <v>2021</v>
      </c>
      <c r="E31" s="5">
        <f>+E11</f>
        <v>2022</v>
      </c>
      <c r="F31" s="8">
        <f>+F11</f>
        <v>2023</v>
      </c>
      <c r="G31" s="7">
        <f>+F11</f>
        <v>2023</v>
      </c>
      <c r="H31" s="32"/>
    </row>
    <row r="32" spans="1:8" ht="20.25" customHeight="1" x14ac:dyDescent="0.2">
      <c r="A32" s="256" t="s">
        <v>74</v>
      </c>
      <c r="B32" s="105"/>
      <c r="C32" s="105"/>
      <c r="D32" s="127">
        <v>0</v>
      </c>
      <c r="E32" s="127">
        <v>0</v>
      </c>
      <c r="F32" s="128">
        <v>0</v>
      </c>
      <c r="G32" s="127">
        <v>0</v>
      </c>
      <c r="H32" s="32"/>
    </row>
    <row r="33" spans="1:8" ht="20.25" customHeight="1" x14ac:dyDescent="0.2">
      <c r="A33" s="256" t="s">
        <v>75</v>
      </c>
      <c r="B33" s="105"/>
      <c r="C33" s="105"/>
      <c r="D33" s="127">
        <v>0</v>
      </c>
      <c r="E33" s="127">
        <v>0</v>
      </c>
      <c r="F33" s="128">
        <v>0</v>
      </c>
      <c r="G33" s="127">
        <v>0</v>
      </c>
      <c r="H33" s="12"/>
    </row>
    <row r="34" spans="1:8" ht="20.25" customHeight="1" x14ac:dyDescent="0.2">
      <c r="A34" s="256" t="s">
        <v>96</v>
      </c>
      <c r="B34" s="105"/>
      <c r="C34" s="105"/>
      <c r="D34" s="127">
        <v>0</v>
      </c>
      <c r="E34" s="127">
        <v>0</v>
      </c>
      <c r="F34" s="128">
        <v>0</v>
      </c>
      <c r="G34" s="127">
        <v>0</v>
      </c>
      <c r="H34" s="32"/>
    </row>
    <row r="35" spans="1:8" ht="20.25" customHeight="1" x14ac:dyDescent="0.2">
      <c r="A35" s="256" t="s">
        <v>99</v>
      </c>
      <c r="B35" s="105"/>
      <c r="C35" s="105"/>
      <c r="D35" s="127">
        <v>0</v>
      </c>
      <c r="E35" s="127">
        <v>0</v>
      </c>
      <c r="F35" s="128">
        <v>0</v>
      </c>
      <c r="G35" s="127">
        <v>0</v>
      </c>
      <c r="H35" s="32"/>
    </row>
    <row r="36" spans="1:8" ht="20.25" customHeight="1" x14ac:dyDescent="0.2">
      <c r="A36" s="256" t="s">
        <v>76</v>
      </c>
      <c r="B36" s="105"/>
      <c r="C36" s="105"/>
      <c r="D36" s="127">
        <v>0</v>
      </c>
      <c r="E36" s="127">
        <v>0</v>
      </c>
      <c r="F36" s="128">
        <v>0</v>
      </c>
      <c r="G36" s="127">
        <v>0</v>
      </c>
      <c r="H36" s="32"/>
    </row>
    <row r="37" spans="1:8" ht="20.25" customHeight="1" x14ac:dyDescent="0.2">
      <c r="A37" s="256" t="s">
        <v>89</v>
      </c>
      <c r="B37" s="105"/>
      <c r="C37" s="105"/>
      <c r="D37" s="127">
        <v>0</v>
      </c>
      <c r="E37" s="127">
        <v>0</v>
      </c>
      <c r="F37" s="128">
        <v>0</v>
      </c>
      <c r="G37" s="127">
        <v>0</v>
      </c>
      <c r="H37" s="32"/>
    </row>
    <row r="38" spans="1:8" ht="20.25" customHeight="1" x14ac:dyDescent="0.2">
      <c r="A38" s="256" t="s">
        <v>90</v>
      </c>
      <c r="B38" s="105"/>
      <c r="C38" s="105"/>
      <c r="D38" s="127">
        <v>0</v>
      </c>
      <c r="E38" s="127">
        <v>0</v>
      </c>
      <c r="F38" s="128">
        <v>0</v>
      </c>
      <c r="G38" s="127">
        <v>0</v>
      </c>
      <c r="H38" s="32"/>
    </row>
    <row r="39" spans="1:8" ht="20.25" customHeight="1" x14ac:dyDescent="0.2">
      <c r="A39" s="256" t="s">
        <v>77</v>
      </c>
      <c r="B39" s="105"/>
      <c r="C39" s="105"/>
      <c r="D39" s="127">
        <v>0</v>
      </c>
      <c r="E39" s="127">
        <v>0</v>
      </c>
      <c r="F39" s="128">
        <v>0</v>
      </c>
      <c r="G39" s="127">
        <v>0</v>
      </c>
      <c r="H39" s="32"/>
    </row>
    <row r="40" spans="1:8" ht="20.25" customHeight="1" x14ac:dyDescent="0.2">
      <c r="A40" s="256" t="s">
        <v>78</v>
      </c>
      <c r="B40" s="105"/>
      <c r="C40" s="105"/>
      <c r="D40" s="127">
        <v>0</v>
      </c>
      <c r="E40" s="127">
        <v>0</v>
      </c>
      <c r="F40" s="128">
        <v>0</v>
      </c>
      <c r="G40" s="127">
        <v>0</v>
      </c>
      <c r="H40" s="32"/>
    </row>
    <row r="41" spans="1:8" ht="20.25" customHeight="1" x14ac:dyDescent="0.2">
      <c r="A41" s="256" t="s">
        <v>87</v>
      </c>
      <c r="B41" s="105"/>
      <c r="C41" s="105"/>
      <c r="D41" s="127">
        <v>0</v>
      </c>
      <c r="E41" s="127">
        <v>0</v>
      </c>
      <c r="F41" s="128">
        <v>0</v>
      </c>
      <c r="G41" s="127">
        <v>0</v>
      </c>
      <c r="H41" s="32"/>
    </row>
    <row r="42" spans="1:8" ht="20.25" customHeight="1" x14ac:dyDescent="0.2">
      <c r="A42" s="256" t="s">
        <v>79</v>
      </c>
      <c r="B42" s="105"/>
      <c r="C42" s="105"/>
      <c r="D42" s="127">
        <v>0</v>
      </c>
      <c r="E42" s="127">
        <v>0</v>
      </c>
      <c r="F42" s="128">
        <v>0</v>
      </c>
      <c r="G42" s="127">
        <v>0</v>
      </c>
      <c r="H42" s="32"/>
    </row>
    <row r="43" spans="1:8" ht="25.5" customHeight="1" x14ac:dyDescent="0.2">
      <c r="A43" s="256" t="s">
        <v>80</v>
      </c>
      <c r="B43" s="105"/>
      <c r="C43" s="105"/>
      <c r="D43" s="127">
        <v>0</v>
      </c>
      <c r="E43" s="127">
        <v>0</v>
      </c>
      <c r="F43" s="128">
        <v>0</v>
      </c>
      <c r="G43" s="127">
        <v>0</v>
      </c>
      <c r="H43" s="32"/>
    </row>
    <row r="44" spans="1:8" ht="25.5" customHeight="1" x14ac:dyDescent="0.2">
      <c r="A44" s="256" t="s">
        <v>81</v>
      </c>
      <c r="B44" s="105"/>
      <c r="C44" s="105"/>
      <c r="D44" s="127">
        <v>0</v>
      </c>
      <c r="E44" s="127">
        <v>0</v>
      </c>
      <c r="F44" s="128">
        <v>0</v>
      </c>
      <c r="G44" s="127">
        <v>0</v>
      </c>
      <c r="H44" s="32"/>
    </row>
    <row r="45" spans="1:8" ht="20.25" customHeight="1" x14ac:dyDescent="0.2">
      <c r="A45" s="256" t="s">
        <v>95</v>
      </c>
      <c r="B45" s="105"/>
      <c r="C45" s="105"/>
      <c r="D45" s="127">
        <v>0</v>
      </c>
      <c r="E45" s="127">
        <v>0</v>
      </c>
      <c r="F45" s="128">
        <v>0</v>
      </c>
      <c r="G45" s="127">
        <v>0</v>
      </c>
      <c r="H45" s="32"/>
    </row>
    <row r="46" spans="1:8" ht="21" customHeight="1" x14ac:dyDescent="0.2">
      <c r="A46" s="256" t="s">
        <v>82</v>
      </c>
      <c r="B46" s="105"/>
      <c r="C46" s="105"/>
      <c r="D46" s="127">
        <v>0</v>
      </c>
      <c r="E46" s="127">
        <v>0</v>
      </c>
      <c r="F46" s="128">
        <v>0</v>
      </c>
      <c r="G46" s="127">
        <v>0</v>
      </c>
      <c r="H46" s="32"/>
    </row>
    <row r="47" spans="1:8" ht="20.100000000000001" customHeight="1" x14ac:dyDescent="0.2">
      <c r="A47" s="256" t="s">
        <v>83</v>
      </c>
      <c r="B47" s="105"/>
      <c r="C47" s="105"/>
      <c r="D47" s="127">
        <v>0</v>
      </c>
      <c r="E47" s="127">
        <v>0</v>
      </c>
      <c r="F47" s="128">
        <v>0</v>
      </c>
      <c r="G47" s="127">
        <v>0</v>
      </c>
      <c r="H47" s="32"/>
    </row>
    <row r="48" spans="1:8" ht="20.25" customHeight="1" x14ac:dyDescent="0.2">
      <c r="A48" s="256" t="s">
        <v>84</v>
      </c>
      <c r="B48" s="105"/>
      <c r="C48" s="105"/>
      <c r="D48" s="127">
        <v>0</v>
      </c>
      <c r="E48" s="127">
        <v>0</v>
      </c>
      <c r="F48" s="128">
        <v>0</v>
      </c>
      <c r="G48" s="127">
        <v>0</v>
      </c>
      <c r="H48" s="32"/>
    </row>
    <row r="49" spans="1:8" ht="21" customHeight="1" x14ac:dyDescent="0.2">
      <c r="A49" s="256" t="s">
        <v>85</v>
      </c>
      <c r="B49" s="105"/>
      <c r="C49" s="105"/>
      <c r="D49" s="127">
        <v>0</v>
      </c>
      <c r="E49" s="127">
        <v>0</v>
      </c>
      <c r="F49" s="128">
        <v>0</v>
      </c>
      <c r="G49" s="127">
        <v>0</v>
      </c>
      <c r="H49" s="32"/>
    </row>
    <row r="50" spans="1:8" ht="21" customHeight="1" x14ac:dyDescent="0.2">
      <c r="A50" s="256" t="s">
        <v>62</v>
      </c>
      <c r="B50" s="105"/>
      <c r="C50" s="105"/>
      <c r="D50" s="127">
        <v>0</v>
      </c>
      <c r="E50" s="127">
        <v>0</v>
      </c>
      <c r="F50" s="128">
        <v>0</v>
      </c>
      <c r="G50" s="127">
        <v>0</v>
      </c>
      <c r="H50" s="32"/>
    </row>
    <row r="51" spans="1:8" ht="21" customHeight="1" x14ac:dyDescent="0.2">
      <c r="A51" s="256"/>
      <c r="B51" s="105"/>
      <c r="C51" s="105"/>
      <c r="D51" s="127">
        <v>0</v>
      </c>
      <c r="E51" s="127">
        <v>0</v>
      </c>
      <c r="F51" s="128">
        <v>0</v>
      </c>
      <c r="G51" s="127">
        <v>0</v>
      </c>
      <c r="H51" s="32"/>
    </row>
    <row r="52" spans="1:8" ht="21" customHeight="1" x14ac:dyDescent="0.2">
      <c r="A52" s="256"/>
      <c r="B52" s="105"/>
      <c r="C52" s="105"/>
      <c r="D52" s="127">
        <v>0</v>
      </c>
      <c r="E52" s="127">
        <v>0</v>
      </c>
      <c r="F52" s="128">
        <v>0</v>
      </c>
      <c r="G52" s="127">
        <v>0</v>
      </c>
      <c r="H52" s="32"/>
    </row>
    <row r="53" spans="1:8" ht="21" customHeight="1" x14ac:dyDescent="0.2">
      <c r="A53" s="256"/>
      <c r="B53" s="105"/>
      <c r="C53" s="105"/>
      <c r="D53" s="127">
        <v>0</v>
      </c>
      <c r="E53" s="127">
        <v>0</v>
      </c>
      <c r="F53" s="128">
        <v>0</v>
      </c>
      <c r="G53" s="127">
        <v>0</v>
      </c>
      <c r="H53" s="32"/>
    </row>
    <row r="54" spans="1:8" ht="21" customHeight="1" x14ac:dyDescent="0.2">
      <c r="A54" s="256"/>
      <c r="B54" s="105"/>
      <c r="C54" s="105"/>
      <c r="D54" s="127">
        <v>0</v>
      </c>
      <c r="E54" s="127">
        <v>0</v>
      </c>
      <c r="F54" s="128">
        <v>0</v>
      </c>
      <c r="G54" s="127">
        <v>0</v>
      </c>
      <c r="H54" s="32"/>
    </row>
    <row r="55" spans="1:8" ht="20.25" customHeight="1" x14ac:dyDescent="0.2">
      <c r="A55" s="256"/>
      <c r="B55" s="105"/>
      <c r="C55" s="105"/>
      <c r="D55" s="127">
        <v>0</v>
      </c>
      <c r="E55" s="127">
        <v>0</v>
      </c>
      <c r="F55" s="128">
        <v>0</v>
      </c>
      <c r="G55" s="127">
        <v>0</v>
      </c>
      <c r="H55" s="32"/>
    </row>
    <row r="56" spans="1:8" ht="20.100000000000001" customHeight="1" x14ac:dyDescent="0.25">
      <c r="A56" s="259" t="s">
        <v>151</v>
      </c>
      <c r="B56" s="105"/>
      <c r="C56" s="105"/>
      <c r="D56" s="39">
        <f>SUM(D32:D55)</f>
        <v>0</v>
      </c>
      <c r="E56" s="39">
        <f>SUM(E32:E55)</f>
        <v>0</v>
      </c>
      <c r="F56" s="39">
        <f>SUM(F32:F55)</f>
        <v>0</v>
      </c>
      <c r="G56" s="39">
        <f>SUM(G32:G55)</f>
        <v>0</v>
      </c>
      <c r="H56" s="32"/>
    </row>
    <row r="57" spans="1:8" ht="20.100000000000001" customHeight="1" x14ac:dyDescent="0.25">
      <c r="A57" s="259" t="s">
        <v>64</v>
      </c>
      <c r="B57" s="105"/>
      <c r="C57" s="105"/>
      <c r="D57" s="39">
        <f>D27-D56</f>
        <v>0</v>
      </c>
      <c r="E57" s="39">
        <f>E27-E56</f>
        <v>0</v>
      </c>
      <c r="F57" s="40">
        <f>G27-F56</f>
        <v>0</v>
      </c>
      <c r="G57" s="26">
        <f>G27-G56</f>
        <v>0</v>
      </c>
      <c r="H57" s="32"/>
    </row>
    <row r="58" spans="1:8" ht="15.75" x14ac:dyDescent="0.25">
      <c r="A58" s="259" t="s">
        <v>65</v>
      </c>
      <c r="B58" s="105"/>
      <c r="C58" s="105"/>
      <c r="D58" s="103">
        <v>0</v>
      </c>
      <c r="E58" s="39">
        <f>+D61</f>
        <v>0</v>
      </c>
      <c r="F58" s="40">
        <f>+E61</f>
        <v>0</v>
      </c>
      <c r="G58" s="26">
        <f>+E61</f>
        <v>0</v>
      </c>
      <c r="H58" s="32"/>
    </row>
    <row r="59" spans="1:8" ht="20.100000000000001" customHeight="1" x14ac:dyDescent="0.25">
      <c r="A59" s="259" t="s">
        <v>66</v>
      </c>
      <c r="B59" s="105"/>
      <c r="C59" s="105"/>
      <c r="D59" s="103">
        <v>0</v>
      </c>
      <c r="E59" s="103">
        <v>0</v>
      </c>
      <c r="F59" s="104">
        <v>0</v>
      </c>
      <c r="G59" s="97">
        <v>0</v>
      </c>
      <c r="H59" s="32"/>
    </row>
    <row r="60" spans="1:8" ht="20.100000000000001" customHeight="1" x14ac:dyDescent="0.25">
      <c r="A60" s="259" t="s">
        <v>72</v>
      </c>
      <c r="B60" s="105"/>
      <c r="C60" s="105"/>
      <c r="D60" s="103">
        <v>0</v>
      </c>
      <c r="E60" s="103">
        <v>0</v>
      </c>
      <c r="F60" s="104">
        <v>0</v>
      </c>
      <c r="G60" s="97">
        <v>0</v>
      </c>
      <c r="H60" s="32"/>
    </row>
    <row r="61" spans="1:8" ht="20.100000000000001" customHeight="1" x14ac:dyDescent="0.25">
      <c r="A61" s="259" t="s">
        <v>152</v>
      </c>
      <c r="B61" s="105"/>
      <c r="C61" s="105"/>
      <c r="D61" s="131">
        <f>D57+D58+D59-D60</f>
        <v>0</v>
      </c>
      <c r="E61" s="132">
        <f>E57+E58+E59-E60</f>
        <v>0</v>
      </c>
      <c r="F61" s="41">
        <f>F57+F58+F59-F60</f>
        <v>0</v>
      </c>
      <c r="G61" s="42">
        <f>G57+G58+G59-G60</f>
        <v>0</v>
      </c>
      <c r="H61" s="32"/>
    </row>
    <row r="62" spans="1:8" ht="20.100000000000001" customHeight="1" x14ac:dyDescent="0.2">
      <c r="D62" s="12"/>
      <c r="E62" s="12"/>
      <c r="F62" s="1"/>
    </row>
  </sheetData>
  <mergeCells count="3">
    <mergeCell ref="A4:G4"/>
    <mergeCell ref="A5:G5"/>
    <mergeCell ref="A6:G6"/>
  </mergeCells>
  <pageMargins left="0.7" right="0.7" top="0.75" bottom="0.75" header="0.3" footer="0.3"/>
  <pageSetup scale="61"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71589-C67A-4056-B325-DCD53E601094}">
  <dimension ref="A1"/>
  <sheetViews>
    <sheetView workbookViewId="0">
      <selection activeCell="F54" sqref="F54"/>
    </sheetView>
  </sheetViews>
  <sheetFormatPr defaultRowHeight="15.75" x14ac:dyDescent="0.25"/>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4C2BF-D928-4930-83BA-E66AF3CDDD0B}">
  <sheetPr>
    <pageSetUpPr fitToPage="1"/>
  </sheetPr>
  <dimension ref="A1:P67"/>
  <sheetViews>
    <sheetView showGridLines="0" zoomScale="85" zoomScaleNormal="85" workbookViewId="0">
      <selection activeCell="I30" sqref="I30"/>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212" t="s">
        <v>124</v>
      </c>
    </row>
    <row r="2" spans="1:16" ht="26.25" x14ac:dyDescent="0.4">
      <c r="D2" s="43"/>
      <c r="E2" s="101" t="s">
        <v>274</v>
      </c>
      <c r="F2" s="105"/>
    </row>
    <row r="3" spans="1:16" ht="23.25" x14ac:dyDescent="0.35">
      <c r="A3" s="18"/>
      <c r="B3" s="11"/>
      <c r="C3" s="18"/>
      <c r="D3" s="18"/>
      <c r="E3" s="296" t="s">
        <v>262</v>
      </c>
      <c r="F3" s="297"/>
      <c r="G3" s="18"/>
      <c r="H3" s="18"/>
      <c r="I3" s="18"/>
    </row>
    <row r="4" spans="1:16" ht="23.25" x14ac:dyDescent="0.35">
      <c r="A4" s="18"/>
      <c r="B4" s="11"/>
      <c r="C4" s="18"/>
      <c r="D4" s="18"/>
      <c r="E4" s="106" t="s">
        <v>127</v>
      </c>
      <c r="F4" s="207">
        <v>0</v>
      </c>
      <c r="G4" s="18"/>
      <c r="H4" s="18"/>
      <c r="I4" s="18"/>
    </row>
    <row r="5" spans="1:16" ht="24" thickBot="1" x14ac:dyDescent="0.4">
      <c r="A5" s="18"/>
      <c r="B5" s="11"/>
      <c r="C5" s="18"/>
      <c r="D5" s="18"/>
      <c r="E5" s="106"/>
      <c r="F5" s="125"/>
      <c r="G5" s="18"/>
      <c r="H5" s="18"/>
      <c r="I5" s="18"/>
    </row>
    <row r="6" spans="1:16" ht="18.75" thickBot="1" x14ac:dyDescent="0.3">
      <c r="A6" s="86" t="s">
        <v>110</v>
      </c>
      <c r="B6" s="87"/>
      <c r="C6" s="87"/>
      <c r="D6" s="87"/>
      <c r="E6" s="99">
        <v>0</v>
      </c>
      <c r="F6" s="126"/>
    </row>
    <row r="8" spans="1:16" ht="15.75" x14ac:dyDescent="0.25">
      <c r="B8" s="21" t="s">
        <v>8</v>
      </c>
      <c r="N8" s="298" t="s">
        <v>105</v>
      </c>
      <c r="O8" s="298"/>
      <c r="P8" s="298"/>
    </row>
    <row r="9" spans="1:16" x14ac:dyDescent="0.2">
      <c r="A9" s="9" t="s">
        <v>9</v>
      </c>
      <c r="B9" s="9" t="s">
        <v>153</v>
      </c>
      <c r="G9" s="24">
        <f>+'SR9 WKS'!G56</f>
        <v>0</v>
      </c>
      <c r="H9" s="15"/>
      <c r="I9" s="15"/>
      <c r="N9" s="46"/>
      <c r="O9" s="46"/>
      <c r="P9" s="46"/>
    </row>
    <row r="10" spans="1:16" x14ac:dyDescent="0.2">
      <c r="B10" s="9" t="s">
        <v>161</v>
      </c>
      <c r="F10" s="28"/>
      <c r="G10" s="25">
        <f>+'SR9 WKS'!G60</f>
        <v>0</v>
      </c>
      <c r="H10" s="15"/>
      <c r="I10" s="15"/>
      <c r="N10" s="46" t="s">
        <v>117</v>
      </c>
      <c r="O10" s="46"/>
      <c r="P10" s="52">
        <f>+'SR9 WKS'!E56</f>
        <v>0</v>
      </c>
    </row>
    <row r="11" spans="1:16" ht="15.75" thickBot="1" x14ac:dyDescent="0.25">
      <c r="B11" s="9" t="s">
        <v>10</v>
      </c>
      <c r="G11" s="25"/>
      <c r="H11" s="15"/>
      <c r="I11" s="24">
        <f>G9+G10</f>
        <v>0</v>
      </c>
      <c r="N11" s="46" t="s">
        <v>335</v>
      </c>
      <c r="O11" s="46"/>
      <c r="P11" s="53">
        <f>+'SR9 WKS'!E60</f>
        <v>0</v>
      </c>
    </row>
    <row r="12" spans="1:16" ht="15.75" thickBot="1" x14ac:dyDescent="0.25">
      <c r="A12" s="9" t="s">
        <v>11</v>
      </c>
      <c r="B12" s="9" t="s">
        <v>69</v>
      </c>
      <c r="G12" s="15"/>
      <c r="H12" s="15"/>
      <c r="I12" s="97">
        <v>0</v>
      </c>
      <c r="K12" s="47" t="str">
        <f>IF(I12&gt;P24,"Too High", "Within Limitations")</f>
        <v>Within Limitations</v>
      </c>
      <c r="N12" s="46" t="s">
        <v>106</v>
      </c>
      <c r="O12" s="46"/>
      <c r="P12" s="52">
        <f>SUM(P10:P11)</f>
        <v>0</v>
      </c>
    </row>
    <row r="13" spans="1:16" x14ac:dyDescent="0.2">
      <c r="A13" s="9" t="s">
        <v>12</v>
      </c>
      <c r="B13" s="9" t="s">
        <v>13</v>
      </c>
      <c r="I13" s="1"/>
      <c r="N13" s="46"/>
      <c r="O13" s="46"/>
      <c r="P13" s="52"/>
    </row>
    <row r="14" spans="1:16" ht="15.75" thickBot="1" x14ac:dyDescent="0.25">
      <c r="B14" s="9" t="s">
        <v>14</v>
      </c>
      <c r="I14" s="204">
        <f>I11+I12</f>
        <v>0</v>
      </c>
      <c r="N14" s="46" t="s">
        <v>128</v>
      </c>
      <c r="O14" s="46"/>
      <c r="P14" s="92">
        <f>+P12*0.75</f>
        <v>0</v>
      </c>
    </row>
    <row r="15" spans="1:16" ht="15.75" thickTop="1" x14ac:dyDescent="0.2">
      <c r="I15" s="13"/>
      <c r="N15" s="46"/>
      <c r="O15" s="46"/>
      <c r="P15" s="46"/>
    </row>
    <row r="16" spans="1:16" ht="15.75" x14ac:dyDescent="0.25">
      <c r="B16" s="21" t="s">
        <v>15</v>
      </c>
      <c r="N16" s="46" t="s">
        <v>173</v>
      </c>
      <c r="O16" s="46"/>
      <c r="P16" s="92">
        <f>+'SR9 WKS'!G56</f>
        <v>0</v>
      </c>
    </row>
    <row r="17" spans="1:16" x14ac:dyDescent="0.2">
      <c r="A17" s="9">
        <v>4</v>
      </c>
      <c r="B17" s="9" t="s">
        <v>123</v>
      </c>
      <c r="F17" s="17" t="str">
        <f>(+TOC!D2-1) &amp; " (Note 2)"</f>
        <v>2022 (Note 2)</v>
      </c>
      <c r="I17" s="202">
        <f>+'SR9 WKS'!E61</f>
        <v>0</v>
      </c>
      <c r="N17" s="46" t="s">
        <v>334</v>
      </c>
      <c r="O17" s="46"/>
      <c r="P17" s="93">
        <f>+'SR9 WKS'!G60</f>
        <v>0</v>
      </c>
    </row>
    <row r="18" spans="1:16" x14ac:dyDescent="0.2">
      <c r="A18" s="9" t="s">
        <v>16</v>
      </c>
      <c r="B18" s="9" t="s">
        <v>162</v>
      </c>
      <c r="G18" s="23">
        <f>+'SR9 WKS'!G27</f>
        <v>0</v>
      </c>
      <c r="I18" s="1"/>
      <c r="N18" s="46" t="s">
        <v>106</v>
      </c>
      <c r="O18" s="46"/>
      <c r="P18" s="92">
        <f>SUM(P16:P17)</f>
        <v>0</v>
      </c>
    </row>
    <row r="19" spans="1:16" x14ac:dyDescent="0.2">
      <c r="B19" s="9" t="s">
        <v>163</v>
      </c>
      <c r="G19" s="22">
        <f>+'SR9 WKS'!G59</f>
        <v>0</v>
      </c>
      <c r="N19" s="46"/>
      <c r="O19" s="46"/>
      <c r="P19" s="92"/>
    </row>
    <row r="20" spans="1:16" x14ac:dyDescent="0.2">
      <c r="B20" s="9" t="s">
        <v>17</v>
      </c>
      <c r="G20" s="1"/>
      <c r="N20" s="46" t="s">
        <v>128</v>
      </c>
      <c r="O20" s="46"/>
      <c r="P20" s="92">
        <f>+P18*0.75</f>
        <v>0</v>
      </c>
    </row>
    <row r="21" spans="1:16" x14ac:dyDescent="0.2">
      <c r="B21" s="9" t="s">
        <v>18</v>
      </c>
      <c r="I21" s="27">
        <f>G18+G19</f>
        <v>0</v>
      </c>
      <c r="N21" s="46"/>
      <c r="O21" s="46"/>
      <c r="P21" s="94"/>
    </row>
    <row r="22" spans="1:16" x14ac:dyDescent="0.2">
      <c r="B22" s="9"/>
      <c r="I22" s="14"/>
      <c r="N22" s="46"/>
      <c r="O22" s="46"/>
      <c r="P22" s="94"/>
    </row>
    <row r="23" spans="1:16" ht="15.75" x14ac:dyDescent="0.25">
      <c r="A23" s="9" t="s">
        <v>19</v>
      </c>
      <c r="B23" s="21" t="s">
        <v>20</v>
      </c>
      <c r="I23" s="26">
        <f>I17+I21</f>
        <v>0</v>
      </c>
      <c r="N23" s="10" t="s">
        <v>175</v>
      </c>
      <c r="P23" s="95"/>
    </row>
    <row r="24" spans="1:16" x14ac:dyDescent="0.2">
      <c r="A24" s="9" t="s">
        <v>21</v>
      </c>
      <c r="B24" s="9" t="s">
        <v>22</v>
      </c>
      <c r="I24" s="1"/>
      <c r="N24" s="10" t="s">
        <v>128</v>
      </c>
      <c r="P24" s="96">
        <f>MIN(P14,P20)</f>
        <v>0</v>
      </c>
    </row>
    <row r="25" spans="1:16" x14ac:dyDescent="0.2">
      <c r="B25" s="9" t="s">
        <v>23</v>
      </c>
      <c r="I25" s="24">
        <f>IF((I14-I23)&lt;0,0,I14-I23)</f>
        <v>0</v>
      </c>
      <c r="J25" s="46"/>
    </row>
    <row r="26" spans="1:16" ht="15.75" thickBot="1" x14ac:dyDescent="0.25">
      <c r="A26" s="9" t="s">
        <v>24</v>
      </c>
      <c r="B26" s="9" t="s">
        <v>25</v>
      </c>
      <c r="I26" s="1"/>
      <c r="J26" s="46"/>
    </row>
    <row r="27" spans="1:16" ht="15.75" thickBot="1" x14ac:dyDescent="0.25">
      <c r="B27" s="9" t="s">
        <v>26</v>
      </c>
      <c r="I27" s="98">
        <v>0</v>
      </c>
      <c r="J27" s="46"/>
      <c r="K27" s="47" t="str">
        <f>IF(I27&gt;(I25*0.05),"Too High", "Within Limitations")</f>
        <v>Within Limitations</v>
      </c>
    </row>
    <row r="28" spans="1:16" ht="16.5" thickBot="1" x14ac:dyDescent="0.3">
      <c r="A28" s="9" t="s">
        <v>27</v>
      </c>
      <c r="B28" s="9" t="s">
        <v>157</v>
      </c>
      <c r="I28" s="203">
        <f>I25+I27</f>
        <v>0</v>
      </c>
      <c r="J28" s="49"/>
      <c r="K28" s="19"/>
      <c r="L28" s="19"/>
    </row>
    <row r="29" spans="1:16" ht="16.5" thickTop="1" thickBot="1" x14ac:dyDescent="0.25">
      <c r="I29" s="13"/>
      <c r="J29" s="46"/>
    </row>
    <row r="30" spans="1:16" ht="16.5" thickBot="1" x14ac:dyDescent="0.3">
      <c r="A30" s="20" t="s">
        <v>36</v>
      </c>
      <c r="B30" s="10" t="s">
        <v>147</v>
      </c>
      <c r="I30" s="29" t="e">
        <f>ROUND(I28/E6*1000,2)</f>
        <v>#DIV/0!</v>
      </c>
      <c r="J30" s="46"/>
      <c r="K30" s="201" t="e">
        <f>IF(I30&gt;(F4),"Too High", "Within Limitations")</f>
        <v>#DIV/0!</v>
      </c>
      <c r="L30" s="46"/>
      <c r="M30" s="46"/>
    </row>
    <row r="32" spans="1:16" ht="37.5" customHeight="1" x14ac:dyDescent="0.25">
      <c r="A32" s="291" t="s">
        <v>223</v>
      </c>
      <c r="B32" s="292"/>
      <c r="C32" s="292"/>
      <c r="D32" s="292"/>
      <c r="E32" s="292"/>
      <c r="F32" s="292"/>
      <c r="G32" s="292"/>
      <c r="H32" s="292"/>
      <c r="I32" s="292"/>
    </row>
    <row r="33" spans="1:10" x14ac:dyDescent="0.2">
      <c r="A33" s="9"/>
    </row>
    <row r="34" spans="1:10" ht="15" customHeight="1" x14ac:dyDescent="0.2">
      <c r="A34" s="288" t="s">
        <v>133</v>
      </c>
      <c r="B34" s="288"/>
      <c r="C34" s="288"/>
      <c r="D34" s="288"/>
      <c r="E34" s="288"/>
      <c r="F34" s="288"/>
      <c r="G34" s="288"/>
      <c r="H34" s="288"/>
      <c r="I34" s="288"/>
    </row>
    <row r="35" spans="1:10" x14ac:dyDescent="0.2">
      <c r="A35" s="288"/>
      <c r="B35" s="288"/>
      <c r="C35" s="288"/>
      <c r="D35" s="288"/>
      <c r="E35" s="288"/>
      <c r="F35" s="288"/>
      <c r="G35" s="288"/>
      <c r="H35" s="288"/>
      <c r="I35" s="288"/>
    </row>
    <row r="36" spans="1:10" x14ac:dyDescent="0.2">
      <c r="A36" s="288"/>
      <c r="B36" s="288"/>
      <c r="C36" s="288"/>
      <c r="D36" s="288"/>
      <c r="E36" s="288"/>
      <c r="F36" s="288"/>
      <c r="G36" s="288"/>
      <c r="H36" s="288"/>
      <c r="I36" s="288"/>
    </row>
    <row r="37" spans="1:10" hidden="1" x14ac:dyDescent="0.2">
      <c r="A37" s="219"/>
      <c r="B37" s="219"/>
      <c r="C37" s="219"/>
      <c r="D37" s="219"/>
      <c r="E37" s="219"/>
      <c r="F37" s="219"/>
      <c r="G37" s="219"/>
      <c r="H37" s="219"/>
      <c r="I37" s="219"/>
    </row>
    <row r="38" spans="1:10" ht="15.75" hidden="1" x14ac:dyDescent="0.25">
      <c r="A38" s="19" t="s">
        <v>132</v>
      </c>
    </row>
    <row r="39" spans="1:10" ht="15.75" hidden="1" x14ac:dyDescent="0.25">
      <c r="A39" s="19"/>
    </row>
    <row r="40" spans="1:10" ht="19.5" hidden="1" customHeight="1" x14ac:dyDescent="0.2">
      <c r="A40" s="269" t="s">
        <v>131</v>
      </c>
      <c r="B40" s="269"/>
      <c r="C40" s="269"/>
      <c r="D40" s="269"/>
      <c r="E40" s="269"/>
      <c r="F40" s="269"/>
      <c r="G40" s="269"/>
      <c r="H40" s="269"/>
      <c r="I40" s="269"/>
      <c r="J40" s="269"/>
    </row>
    <row r="41" spans="1:10" ht="19.5" hidden="1" customHeight="1" x14ac:dyDescent="0.2">
      <c r="A41" s="269"/>
      <c r="B41" s="269"/>
      <c r="C41" s="269"/>
      <c r="D41" s="269"/>
      <c r="E41" s="269"/>
      <c r="F41" s="269"/>
      <c r="G41" s="269"/>
      <c r="H41" s="269"/>
      <c r="I41" s="269"/>
      <c r="J41" s="269"/>
    </row>
    <row r="42" spans="1:10" ht="19.5" hidden="1" customHeight="1" x14ac:dyDescent="0.2">
      <c r="A42" s="269"/>
      <c r="B42" s="269"/>
      <c r="C42" s="269"/>
      <c r="D42" s="269"/>
      <c r="E42" s="269"/>
      <c r="F42" s="269"/>
      <c r="G42" s="269"/>
      <c r="H42" s="269"/>
      <c r="I42" s="269"/>
      <c r="J42" s="269"/>
    </row>
    <row r="43" spans="1:10" ht="19.5" hidden="1" customHeight="1" x14ac:dyDescent="0.2">
      <c r="A43" s="269"/>
      <c r="B43" s="269"/>
      <c r="C43" s="269"/>
      <c r="D43" s="269"/>
      <c r="E43" s="269"/>
      <c r="F43" s="269"/>
      <c r="G43" s="269"/>
      <c r="H43" s="269"/>
      <c r="I43" s="269"/>
      <c r="J43" s="269"/>
    </row>
    <row r="44" spans="1:10" ht="19.5" hidden="1" customHeight="1" x14ac:dyDescent="0.2">
      <c r="A44" s="269"/>
      <c r="B44" s="269"/>
      <c r="C44" s="269"/>
      <c r="D44" s="269"/>
      <c r="E44" s="269"/>
      <c r="F44" s="269"/>
      <c r="G44" s="269"/>
      <c r="H44" s="269"/>
      <c r="I44" s="269"/>
      <c r="J44" s="269"/>
    </row>
    <row r="45" spans="1:10" hidden="1" x14ac:dyDescent="0.2"/>
    <row r="46" spans="1:10" ht="18.75" hidden="1" customHeight="1" x14ac:dyDescent="0.2">
      <c r="A46" s="269" t="s">
        <v>129</v>
      </c>
      <c r="B46" s="269"/>
      <c r="C46" s="269"/>
      <c r="D46" s="269"/>
      <c r="E46" s="269"/>
      <c r="F46" s="269"/>
      <c r="G46" s="269"/>
      <c r="H46" s="269"/>
      <c r="I46" s="269"/>
      <c r="J46" s="269"/>
    </row>
    <row r="47" spans="1:10" ht="18.75" hidden="1" customHeight="1" x14ac:dyDescent="0.2">
      <c r="A47" s="269"/>
      <c r="B47" s="269"/>
      <c r="C47" s="269"/>
      <c r="D47" s="269"/>
      <c r="E47" s="269"/>
      <c r="F47" s="269"/>
      <c r="G47" s="269"/>
      <c r="H47" s="269"/>
      <c r="I47" s="269"/>
      <c r="J47" s="269"/>
    </row>
    <row r="48" spans="1:10" ht="18.75" hidden="1" customHeight="1" x14ac:dyDescent="0.2">
      <c r="A48" s="269"/>
      <c r="B48" s="269"/>
      <c r="C48" s="269"/>
      <c r="D48" s="269"/>
      <c r="E48" s="269"/>
      <c r="F48" s="269"/>
      <c r="G48" s="269"/>
      <c r="H48" s="269"/>
      <c r="I48" s="269"/>
      <c r="J48" s="269"/>
    </row>
    <row r="49" spans="1:10" ht="18.75" hidden="1" customHeight="1" x14ac:dyDescent="0.2">
      <c r="A49" s="269"/>
      <c r="B49" s="269"/>
      <c r="C49" s="269"/>
      <c r="D49" s="269"/>
      <c r="E49" s="269"/>
      <c r="F49" s="269"/>
      <c r="G49" s="269"/>
      <c r="H49" s="269"/>
      <c r="I49" s="269"/>
      <c r="J49" s="269"/>
    </row>
    <row r="50" spans="1:10" ht="18.75" hidden="1" customHeight="1" x14ac:dyDescent="0.2">
      <c r="A50" s="269"/>
      <c r="B50" s="269"/>
      <c r="C50" s="269"/>
      <c r="D50" s="269"/>
      <c r="E50" s="269"/>
      <c r="F50" s="269"/>
      <c r="G50" s="269"/>
      <c r="H50" s="269"/>
      <c r="I50" s="269"/>
      <c r="J50" s="269"/>
    </row>
    <row r="51" spans="1:10" ht="18.75" hidden="1" customHeight="1" x14ac:dyDescent="0.2">
      <c r="A51" s="269"/>
      <c r="B51" s="269"/>
      <c r="C51" s="269"/>
      <c r="D51" s="269"/>
      <c r="E51" s="269"/>
      <c r="F51" s="269"/>
      <c r="G51" s="269"/>
      <c r="H51" s="269"/>
      <c r="I51" s="269"/>
      <c r="J51" s="269"/>
    </row>
    <row r="52" spans="1:10" ht="21.75" hidden="1" customHeight="1" x14ac:dyDescent="0.2">
      <c r="A52" s="269"/>
      <c r="B52" s="269"/>
      <c r="C52" s="269"/>
      <c r="D52" s="269"/>
      <c r="E52" s="269"/>
      <c r="F52" s="269"/>
      <c r="G52" s="269"/>
      <c r="H52" s="269"/>
      <c r="I52" s="269"/>
      <c r="J52" s="269"/>
    </row>
    <row r="53" spans="1:10" hidden="1" x14ac:dyDescent="0.2">
      <c r="A53" s="269" t="s">
        <v>130</v>
      </c>
      <c r="B53" s="269"/>
      <c r="C53" s="269"/>
      <c r="D53" s="269"/>
      <c r="E53" s="269"/>
      <c r="F53" s="269"/>
      <c r="G53" s="269"/>
      <c r="H53" s="269"/>
      <c r="I53" s="269"/>
      <c r="J53" s="269"/>
    </row>
    <row r="54" spans="1:10" hidden="1" x14ac:dyDescent="0.2">
      <c r="A54" s="269"/>
      <c r="B54" s="269"/>
      <c r="C54" s="269"/>
      <c r="D54" s="269"/>
      <c r="E54" s="269"/>
      <c r="F54" s="269"/>
      <c r="G54" s="269"/>
      <c r="H54" s="269"/>
      <c r="I54" s="269"/>
      <c r="J54" s="269"/>
    </row>
    <row r="55" spans="1:10" hidden="1" x14ac:dyDescent="0.2">
      <c r="A55" s="269"/>
      <c r="B55" s="269"/>
      <c r="C55" s="269"/>
      <c r="D55" s="269"/>
      <c r="E55" s="269"/>
      <c r="F55" s="269"/>
      <c r="G55" s="269"/>
      <c r="H55" s="269"/>
      <c r="I55" s="269"/>
      <c r="J55" s="269"/>
    </row>
    <row r="56" spans="1:10" hidden="1" x14ac:dyDescent="0.2">
      <c r="A56" s="269"/>
      <c r="B56" s="269"/>
      <c r="C56" s="269"/>
      <c r="D56" s="269"/>
      <c r="E56" s="269"/>
      <c r="F56" s="269"/>
      <c r="G56" s="269"/>
      <c r="H56" s="269"/>
      <c r="I56" s="269"/>
      <c r="J56" s="269"/>
    </row>
    <row r="57" spans="1:10" hidden="1" x14ac:dyDescent="0.2">
      <c r="A57" s="269"/>
      <c r="B57" s="269"/>
      <c r="C57" s="269"/>
      <c r="D57" s="269"/>
      <c r="E57" s="269"/>
      <c r="F57" s="269"/>
      <c r="G57" s="269"/>
      <c r="H57" s="269"/>
      <c r="I57" s="269"/>
      <c r="J57" s="269"/>
    </row>
    <row r="58" spans="1:10" hidden="1" x14ac:dyDescent="0.2">
      <c r="A58" s="269"/>
      <c r="B58" s="269"/>
      <c r="C58" s="269"/>
      <c r="D58" s="269"/>
      <c r="E58" s="269"/>
      <c r="F58" s="269"/>
      <c r="G58" s="269"/>
      <c r="H58" s="269"/>
      <c r="I58" s="269"/>
      <c r="J58" s="269"/>
    </row>
    <row r="59" spans="1:10" hidden="1" x14ac:dyDescent="0.2">
      <c r="A59" s="269"/>
      <c r="B59" s="269"/>
      <c r="C59" s="269"/>
      <c r="D59" s="269"/>
      <c r="E59" s="269"/>
      <c r="F59" s="269"/>
      <c r="G59" s="269"/>
      <c r="H59" s="269"/>
      <c r="I59" s="269"/>
      <c r="J59" s="269"/>
    </row>
    <row r="60" spans="1:10" hidden="1" x14ac:dyDescent="0.2">
      <c r="A60" s="269"/>
      <c r="B60" s="269"/>
      <c r="C60" s="269"/>
      <c r="D60" s="269"/>
      <c r="E60" s="269"/>
      <c r="F60" s="269"/>
      <c r="G60" s="269"/>
      <c r="H60" s="269"/>
      <c r="I60" s="269"/>
      <c r="J60" s="269"/>
    </row>
    <row r="61" spans="1:10" hidden="1" x14ac:dyDescent="0.2">
      <c r="A61" s="269"/>
      <c r="B61" s="269"/>
      <c r="C61" s="269"/>
      <c r="D61" s="269"/>
      <c r="E61" s="269"/>
      <c r="F61" s="269"/>
      <c r="G61" s="269"/>
      <c r="H61" s="269"/>
      <c r="I61" s="269"/>
      <c r="J61" s="269"/>
    </row>
    <row r="62" spans="1:10" hidden="1" x14ac:dyDescent="0.2">
      <c r="A62" s="269"/>
      <c r="B62" s="269"/>
      <c r="C62" s="269"/>
      <c r="D62" s="269"/>
      <c r="E62" s="269"/>
      <c r="F62" s="269"/>
      <c r="G62" s="269"/>
      <c r="H62" s="269"/>
      <c r="I62" s="269"/>
      <c r="J62" s="269"/>
    </row>
    <row r="63" spans="1:10" hidden="1" x14ac:dyDescent="0.2">
      <c r="A63" s="269"/>
      <c r="B63" s="269"/>
      <c r="C63" s="269"/>
      <c r="D63" s="269"/>
      <c r="E63" s="269"/>
      <c r="F63" s="269"/>
      <c r="G63" s="269"/>
      <c r="H63" s="269"/>
      <c r="I63" s="269"/>
      <c r="J63" s="269"/>
    </row>
    <row r="64" spans="1:10" hidden="1" x14ac:dyDescent="0.2">
      <c r="A64" s="269"/>
      <c r="B64" s="269"/>
      <c r="C64" s="269"/>
      <c r="D64" s="269"/>
      <c r="E64" s="269"/>
      <c r="F64" s="269"/>
      <c r="G64" s="269"/>
      <c r="H64" s="269"/>
      <c r="I64" s="269"/>
      <c r="J64" s="269"/>
    </row>
    <row r="65" spans="1:10" hidden="1" x14ac:dyDescent="0.2">
      <c r="A65" s="269"/>
      <c r="B65" s="269"/>
      <c r="C65" s="269"/>
      <c r="D65" s="269"/>
      <c r="E65" s="269"/>
      <c r="F65" s="269"/>
      <c r="G65" s="269"/>
      <c r="H65" s="269"/>
      <c r="I65" s="269"/>
      <c r="J65" s="269"/>
    </row>
    <row r="66" spans="1:10" hidden="1" x14ac:dyDescent="0.2">
      <c r="A66" s="269"/>
      <c r="B66" s="269"/>
      <c r="C66" s="269"/>
      <c r="D66" s="269"/>
      <c r="E66" s="269"/>
      <c r="F66" s="269"/>
      <c r="G66" s="269"/>
      <c r="H66" s="269"/>
      <c r="I66" s="269"/>
      <c r="J66" s="269"/>
    </row>
    <row r="67" spans="1:10" hidden="1" x14ac:dyDescent="0.2"/>
  </sheetData>
  <mergeCells count="7">
    <mergeCell ref="A53:J66"/>
    <mergeCell ref="E3:F3"/>
    <mergeCell ref="N8:P8"/>
    <mergeCell ref="A32:I32"/>
    <mergeCell ref="A34:I36"/>
    <mergeCell ref="A40:J44"/>
    <mergeCell ref="A46:J52"/>
  </mergeCells>
  <conditionalFormatting sqref="K27">
    <cfRule type="containsText" dxfId="170" priority="8" operator="containsText" text="Within Limitations">
      <formula>NOT(ISERROR(SEARCH("Within Limitations",K27)))</formula>
    </cfRule>
  </conditionalFormatting>
  <conditionalFormatting sqref="K12">
    <cfRule type="containsText" dxfId="169" priority="7" operator="containsText" text="Within Limitations">
      <formula>NOT(ISERROR(SEARCH("Within Limitations",K12)))</formula>
    </cfRule>
  </conditionalFormatting>
  <conditionalFormatting sqref="K12 K27">
    <cfRule type="containsText" dxfId="168" priority="6" operator="containsText" text="Too High">
      <formula>NOT(ISERROR(SEARCH("Too High",K12)))</formula>
    </cfRule>
  </conditionalFormatting>
  <conditionalFormatting sqref="K30">
    <cfRule type="containsText" dxfId="167" priority="4" operator="containsText" text="Within Limitations">
      <formula>NOT(ISERROR(SEARCH("Within Limitations",K30)))</formula>
    </cfRule>
  </conditionalFormatting>
  <conditionalFormatting sqref="K30">
    <cfRule type="containsText" dxfId="166" priority="3" operator="containsText" text="Too High">
      <formula>NOT(ISERROR(SEARCH("Too High",K30)))</formula>
    </cfRule>
  </conditionalFormatting>
  <conditionalFormatting sqref="P14">
    <cfRule type="expression" dxfId="165" priority="1">
      <formula>"$P$14&gt;(.75*$P$12)"</formula>
    </cfRule>
  </conditionalFormatting>
  <conditionalFormatting sqref="P20">
    <cfRule type="expression" dxfId="164" priority="2">
      <formula>"$P$14&gt;(.75*$P$12)"</formula>
    </cfRule>
  </conditionalFormatting>
  <pageMargins left="0.7" right="0.7" top="0.75" bottom="0.75" header="0.3" footer="0.3"/>
  <pageSetup scale="62" orientation="portrait" r:id="rId1"/>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63322-640F-4211-BB04-719A0C729299}">
  <sheetPr>
    <pageSetUpPr fitToPage="1"/>
  </sheetPr>
  <dimension ref="A1:H62"/>
  <sheetViews>
    <sheetView zoomScale="85" zoomScaleNormal="85" workbookViewId="0">
      <selection activeCell="G16" sqref="G16"/>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3" t="s">
        <v>124</v>
      </c>
    </row>
    <row r="2" spans="1:8" ht="15" customHeight="1" x14ac:dyDescent="0.2">
      <c r="G2" s="9"/>
    </row>
    <row r="3" spans="1:8" ht="15" customHeight="1" x14ac:dyDescent="0.2"/>
    <row r="4" spans="1:8" ht="15" customHeight="1" x14ac:dyDescent="0.25">
      <c r="A4" s="295" t="str">
        <f>+'SR 9'!E2</f>
        <v>SR Example Fund 9</v>
      </c>
      <c r="B4" s="295"/>
      <c r="C4" s="295"/>
      <c r="D4" s="295"/>
      <c r="E4" s="295"/>
      <c r="F4" s="295"/>
      <c r="G4" s="295"/>
    </row>
    <row r="5" spans="1:8" ht="15" customHeight="1" x14ac:dyDescent="0.25">
      <c r="A5" s="294" t="s">
        <v>164</v>
      </c>
      <c r="B5" s="294"/>
      <c r="C5" s="294"/>
      <c r="D5" s="294"/>
      <c r="E5" s="294"/>
      <c r="F5" s="294"/>
      <c r="G5" s="294"/>
    </row>
    <row r="6" spans="1:8" ht="15" customHeight="1" x14ac:dyDescent="0.25">
      <c r="A6" s="294" t="str">
        <f>+'SR 9'!E3</f>
        <v>Fund XXX</v>
      </c>
      <c r="B6" s="294"/>
      <c r="C6" s="294"/>
      <c r="D6" s="294"/>
      <c r="E6" s="294"/>
      <c r="F6" s="294"/>
      <c r="G6" s="294"/>
    </row>
    <row r="7" spans="1:8" ht="15" customHeight="1" x14ac:dyDescent="0.2">
      <c r="C7" s="9"/>
    </row>
    <row r="8" spans="1:8" ht="15" customHeight="1" x14ac:dyDescent="0.2"/>
    <row r="9" spans="1:8" ht="15" customHeight="1" x14ac:dyDescent="0.2">
      <c r="D9" s="2" t="s">
        <v>29</v>
      </c>
      <c r="E9" s="2" t="s">
        <v>30</v>
      </c>
      <c r="F9" s="30" t="s">
        <v>30</v>
      </c>
      <c r="G9" s="31"/>
      <c r="H9" s="32"/>
    </row>
    <row r="10" spans="1:8" ht="15" customHeight="1" x14ac:dyDescent="0.2">
      <c r="D10" s="5" t="s">
        <v>31</v>
      </c>
      <c r="E10" s="5" t="s">
        <v>31</v>
      </c>
      <c r="F10" s="33" t="s">
        <v>31</v>
      </c>
      <c r="G10" s="34"/>
      <c r="H10" s="32"/>
    </row>
    <row r="11" spans="1:8" ht="15" customHeight="1" x14ac:dyDescent="0.25">
      <c r="A11" s="259" t="s">
        <v>32</v>
      </c>
      <c r="B11" s="105"/>
      <c r="C11" s="105"/>
      <c r="D11" s="35">
        <f>+E11-1</f>
        <v>2021</v>
      </c>
      <c r="E11" s="35">
        <f>+F11-1</f>
        <v>2022</v>
      </c>
      <c r="F11" s="36">
        <f>+TOC!D2</f>
        <v>2023</v>
      </c>
      <c r="G11" s="37"/>
      <c r="H11" s="32"/>
    </row>
    <row r="12" spans="1:8" ht="21" customHeight="1" x14ac:dyDescent="0.2">
      <c r="A12" s="256" t="s">
        <v>70</v>
      </c>
      <c r="B12" s="105"/>
      <c r="C12" s="105"/>
      <c r="D12" s="140">
        <v>0</v>
      </c>
      <c r="E12" s="140">
        <v>0</v>
      </c>
      <c r="F12" s="129"/>
      <c r="G12" s="130"/>
      <c r="H12" s="62"/>
    </row>
    <row r="13" spans="1:8" ht="21" customHeight="1" x14ac:dyDescent="0.2">
      <c r="A13" s="256" t="s">
        <v>91</v>
      </c>
      <c r="B13" s="105"/>
      <c r="C13" s="105"/>
      <c r="D13" s="140">
        <v>0</v>
      </c>
      <c r="E13" s="140">
        <v>0</v>
      </c>
      <c r="F13" s="129"/>
      <c r="G13" s="127">
        <v>0</v>
      </c>
      <c r="H13" s="62"/>
    </row>
    <row r="14" spans="1:8" ht="21" customHeight="1" x14ac:dyDescent="0.2">
      <c r="A14" s="256" t="s">
        <v>71</v>
      </c>
      <c r="B14" s="105"/>
      <c r="C14" s="105"/>
      <c r="D14" s="140">
        <v>0</v>
      </c>
      <c r="E14" s="140">
        <v>0</v>
      </c>
      <c r="F14" s="129"/>
      <c r="G14" s="127">
        <v>0</v>
      </c>
      <c r="H14" s="62"/>
    </row>
    <row r="15" spans="1:8" ht="21" customHeight="1" x14ac:dyDescent="0.2">
      <c r="A15" s="256" t="s">
        <v>88</v>
      </c>
      <c r="B15" s="105"/>
      <c r="C15" s="105"/>
      <c r="D15" s="140">
        <v>0</v>
      </c>
      <c r="E15" s="140">
        <v>0</v>
      </c>
      <c r="F15" s="129"/>
      <c r="G15" s="127">
        <v>0</v>
      </c>
      <c r="H15" s="38"/>
    </row>
    <row r="16" spans="1:8" ht="20.25" customHeight="1" x14ac:dyDescent="0.2">
      <c r="A16" s="256" t="s">
        <v>92</v>
      </c>
      <c r="B16" s="105"/>
      <c r="C16" s="105"/>
      <c r="D16" s="140">
        <v>0</v>
      </c>
      <c r="E16" s="140">
        <v>0</v>
      </c>
      <c r="F16" s="129"/>
      <c r="G16" s="127">
        <v>0</v>
      </c>
      <c r="H16" s="38"/>
    </row>
    <row r="17" spans="1:8" ht="21" customHeight="1" x14ac:dyDescent="0.2">
      <c r="A17" s="256" t="s">
        <v>93</v>
      </c>
      <c r="B17" s="105"/>
      <c r="C17" s="105"/>
      <c r="D17" s="140">
        <v>0</v>
      </c>
      <c r="E17" s="140">
        <v>0</v>
      </c>
      <c r="F17" s="129"/>
      <c r="G17" s="127">
        <v>0</v>
      </c>
      <c r="H17" s="38"/>
    </row>
    <row r="18" spans="1:8" ht="20.25" customHeight="1" x14ac:dyDescent="0.2">
      <c r="A18" s="256" t="s">
        <v>73</v>
      </c>
      <c r="B18" s="105"/>
      <c r="C18" s="105"/>
      <c r="D18" s="140">
        <v>0</v>
      </c>
      <c r="E18" s="140">
        <v>0</v>
      </c>
      <c r="F18" s="129"/>
      <c r="G18" s="127">
        <v>0</v>
      </c>
      <c r="H18" s="38"/>
    </row>
    <row r="19" spans="1:8" ht="20.25" customHeight="1" x14ac:dyDescent="0.2">
      <c r="A19" s="256" t="s">
        <v>86</v>
      </c>
      <c r="B19" s="105"/>
      <c r="C19" s="105"/>
      <c r="D19" s="140">
        <v>0</v>
      </c>
      <c r="E19" s="140">
        <v>0</v>
      </c>
      <c r="F19" s="129"/>
      <c r="G19" s="127">
        <v>0</v>
      </c>
      <c r="H19" s="38"/>
    </row>
    <row r="20" spans="1:8" ht="20.25" customHeight="1" x14ac:dyDescent="0.2">
      <c r="A20" s="256" t="s">
        <v>62</v>
      </c>
      <c r="B20" s="105"/>
      <c r="C20" s="105"/>
      <c r="D20" s="140">
        <v>0</v>
      </c>
      <c r="E20" s="140">
        <v>0</v>
      </c>
      <c r="F20" s="129"/>
      <c r="G20" s="127">
        <v>0</v>
      </c>
      <c r="H20" s="38"/>
    </row>
    <row r="21" spans="1:8" ht="20.25" customHeight="1" x14ac:dyDescent="0.2">
      <c r="A21" s="256" t="s">
        <v>98</v>
      </c>
      <c r="B21" s="105"/>
      <c r="C21" s="105"/>
      <c r="D21" s="140">
        <v>0</v>
      </c>
      <c r="E21" s="140">
        <v>0</v>
      </c>
      <c r="F21" s="129"/>
      <c r="G21" s="127">
        <v>0</v>
      </c>
      <c r="H21" s="38"/>
    </row>
    <row r="22" spans="1:8" ht="21" customHeight="1" x14ac:dyDescent="0.2">
      <c r="A22" s="256"/>
      <c r="B22" s="105"/>
      <c r="C22" s="105"/>
      <c r="D22" s="140">
        <v>0</v>
      </c>
      <c r="E22" s="140">
        <v>0</v>
      </c>
      <c r="F22" s="129"/>
      <c r="G22" s="127">
        <v>0</v>
      </c>
      <c r="H22" s="38"/>
    </row>
    <row r="23" spans="1:8" ht="21" customHeight="1" x14ac:dyDescent="0.2">
      <c r="A23" s="256"/>
      <c r="B23" s="105"/>
      <c r="C23" s="105"/>
      <c r="D23" s="140">
        <v>0</v>
      </c>
      <c r="E23" s="140">
        <v>0</v>
      </c>
      <c r="F23" s="129"/>
      <c r="G23" s="127">
        <v>0</v>
      </c>
      <c r="H23" s="38"/>
    </row>
    <row r="24" spans="1:8" ht="21" customHeight="1" x14ac:dyDescent="0.2">
      <c r="A24" s="256"/>
      <c r="B24" s="105"/>
      <c r="C24" s="105"/>
      <c r="D24" s="140">
        <v>0</v>
      </c>
      <c r="E24" s="140">
        <v>0</v>
      </c>
      <c r="F24" s="129"/>
      <c r="G24" s="127">
        <v>0</v>
      </c>
      <c r="H24" s="38"/>
    </row>
    <row r="25" spans="1:8" ht="21" customHeight="1" x14ac:dyDescent="0.2">
      <c r="A25" s="256"/>
      <c r="B25" s="105"/>
      <c r="C25" s="105"/>
      <c r="D25" s="140">
        <v>0</v>
      </c>
      <c r="E25" s="140">
        <v>0</v>
      </c>
      <c r="F25" s="129"/>
      <c r="G25" s="127">
        <v>0</v>
      </c>
      <c r="H25" s="38"/>
    </row>
    <row r="26" spans="1:8" ht="20.25" customHeight="1" x14ac:dyDescent="0.2">
      <c r="A26" s="256"/>
      <c r="B26" s="105"/>
      <c r="C26" s="105"/>
      <c r="D26" s="140">
        <v>0</v>
      </c>
      <c r="E26" s="140">
        <v>0</v>
      </c>
      <c r="F26" s="129"/>
      <c r="G26" s="127">
        <v>0</v>
      </c>
      <c r="H26" s="38"/>
    </row>
    <row r="27" spans="1:8" ht="28.5" customHeight="1" x14ac:dyDescent="0.2">
      <c r="A27" s="256" t="s">
        <v>143</v>
      </c>
      <c r="B27" s="105"/>
      <c r="C27" s="105"/>
      <c r="D27" s="39">
        <f>SUM(D12:D26)</f>
        <v>0</v>
      </c>
      <c r="E27" s="39">
        <f>SUM(E12:E26)</f>
        <v>0</v>
      </c>
      <c r="F27" s="39"/>
      <c r="G27" s="26">
        <f>SUM(G13:G26)</f>
        <v>0</v>
      </c>
      <c r="H27" s="38"/>
    </row>
    <row r="28" spans="1:8" x14ac:dyDescent="0.2">
      <c r="A28" s="105"/>
      <c r="B28" s="105"/>
      <c r="C28" s="105"/>
      <c r="D28" s="1"/>
      <c r="E28" s="1"/>
      <c r="F28" s="1"/>
      <c r="G28" s="1"/>
    </row>
    <row r="29" spans="1:8" x14ac:dyDescent="0.2">
      <c r="A29" s="105"/>
      <c r="B29" s="105"/>
      <c r="C29" s="105"/>
      <c r="D29" s="2" t="s">
        <v>29</v>
      </c>
      <c r="E29" s="2" t="s">
        <v>30</v>
      </c>
      <c r="F29" s="3"/>
      <c r="G29" s="4" t="s">
        <v>47</v>
      </c>
      <c r="H29" s="32"/>
    </row>
    <row r="30" spans="1:8" ht="15.75" x14ac:dyDescent="0.25">
      <c r="A30" s="259"/>
      <c r="B30" s="105"/>
      <c r="C30" s="105"/>
      <c r="D30" s="5" t="s">
        <v>48</v>
      </c>
      <c r="E30" s="5" t="s">
        <v>48</v>
      </c>
      <c r="F30" s="6" t="s">
        <v>49</v>
      </c>
      <c r="G30" s="7" t="s">
        <v>50</v>
      </c>
      <c r="H30" s="32"/>
    </row>
    <row r="31" spans="1:8" ht="20.25" customHeight="1" x14ac:dyDescent="0.25">
      <c r="A31" s="259" t="s">
        <v>51</v>
      </c>
      <c r="B31" s="105"/>
      <c r="C31" s="105"/>
      <c r="D31" s="5">
        <f>+D11</f>
        <v>2021</v>
      </c>
      <c r="E31" s="5">
        <f>+E11</f>
        <v>2022</v>
      </c>
      <c r="F31" s="8">
        <f>+F11</f>
        <v>2023</v>
      </c>
      <c r="G31" s="7">
        <f>+F11</f>
        <v>2023</v>
      </c>
      <c r="H31" s="32"/>
    </row>
    <row r="32" spans="1:8" ht="20.25" customHeight="1" x14ac:dyDescent="0.2">
      <c r="A32" s="256" t="s">
        <v>74</v>
      </c>
      <c r="B32" s="105"/>
      <c r="C32" s="105"/>
      <c r="D32" s="127">
        <v>0</v>
      </c>
      <c r="E32" s="127">
        <v>0</v>
      </c>
      <c r="F32" s="128">
        <v>0</v>
      </c>
      <c r="G32" s="127">
        <v>0</v>
      </c>
      <c r="H32" s="32"/>
    </row>
    <row r="33" spans="1:8" ht="20.25" customHeight="1" x14ac:dyDescent="0.2">
      <c r="A33" s="256" t="s">
        <v>75</v>
      </c>
      <c r="B33" s="105"/>
      <c r="C33" s="105"/>
      <c r="D33" s="127">
        <v>0</v>
      </c>
      <c r="E33" s="127">
        <v>0</v>
      </c>
      <c r="F33" s="128">
        <v>0</v>
      </c>
      <c r="G33" s="127">
        <v>0</v>
      </c>
      <c r="H33" s="12"/>
    </row>
    <row r="34" spans="1:8" ht="20.25" customHeight="1" x14ac:dyDescent="0.2">
      <c r="A34" s="256" t="s">
        <v>96</v>
      </c>
      <c r="B34" s="105"/>
      <c r="C34" s="105"/>
      <c r="D34" s="127">
        <v>0</v>
      </c>
      <c r="E34" s="127">
        <v>0</v>
      </c>
      <c r="F34" s="128">
        <v>0</v>
      </c>
      <c r="G34" s="127">
        <v>0</v>
      </c>
      <c r="H34" s="32"/>
    </row>
    <row r="35" spans="1:8" ht="20.25" customHeight="1" x14ac:dyDescent="0.2">
      <c r="A35" s="256" t="s">
        <v>99</v>
      </c>
      <c r="B35" s="105"/>
      <c r="C35" s="105"/>
      <c r="D35" s="127">
        <v>0</v>
      </c>
      <c r="E35" s="127">
        <v>0</v>
      </c>
      <c r="F35" s="128">
        <v>0</v>
      </c>
      <c r="G35" s="127">
        <v>0</v>
      </c>
      <c r="H35" s="32"/>
    </row>
    <row r="36" spans="1:8" ht="20.25" customHeight="1" x14ac:dyDescent="0.2">
      <c r="A36" s="256" t="s">
        <v>76</v>
      </c>
      <c r="B36" s="105"/>
      <c r="C36" s="105"/>
      <c r="D36" s="127">
        <v>0</v>
      </c>
      <c r="E36" s="127">
        <v>0</v>
      </c>
      <c r="F36" s="128">
        <v>0</v>
      </c>
      <c r="G36" s="127">
        <v>0</v>
      </c>
      <c r="H36" s="32"/>
    </row>
    <row r="37" spans="1:8" ht="20.25" customHeight="1" x14ac:dyDescent="0.2">
      <c r="A37" s="256" t="s">
        <v>89</v>
      </c>
      <c r="B37" s="105"/>
      <c r="C37" s="105"/>
      <c r="D37" s="127">
        <v>0</v>
      </c>
      <c r="E37" s="127">
        <v>0</v>
      </c>
      <c r="F37" s="128">
        <v>0</v>
      </c>
      <c r="G37" s="127">
        <v>0</v>
      </c>
      <c r="H37" s="32"/>
    </row>
    <row r="38" spans="1:8" ht="20.25" customHeight="1" x14ac:dyDescent="0.2">
      <c r="A38" s="256" t="s">
        <v>90</v>
      </c>
      <c r="B38" s="105"/>
      <c r="C38" s="105"/>
      <c r="D38" s="127">
        <v>0</v>
      </c>
      <c r="E38" s="127">
        <v>0</v>
      </c>
      <c r="F38" s="128">
        <v>0</v>
      </c>
      <c r="G38" s="127">
        <v>0</v>
      </c>
      <c r="H38" s="32"/>
    </row>
    <row r="39" spans="1:8" ht="20.25" customHeight="1" x14ac:dyDescent="0.2">
      <c r="A39" s="256" t="s">
        <v>77</v>
      </c>
      <c r="B39" s="105"/>
      <c r="C39" s="105"/>
      <c r="D39" s="127">
        <v>0</v>
      </c>
      <c r="E39" s="127">
        <v>0</v>
      </c>
      <c r="F39" s="128">
        <v>0</v>
      </c>
      <c r="G39" s="127">
        <v>0</v>
      </c>
      <c r="H39" s="32"/>
    </row>
    <row r="40" spans="1:8" ht="20.25" customHeight="1" x14ac:dyDescent="0.2">
      <c r="A40" s="256" t="s">
        <v>78</v>
      </c>
      <c r="B40" s="105"/>
      <c r="C40" s="105"/>
      <c r="D40" s="127">
        <v>0</v>
      </c>
      <c r="E40" s="127">
        <v>0</v>
      </c>
      <c r="F40" s="128">
        <v>0</v>
      </c>
      <c r="G40" s="127">
        <v>0</v>
      </c>
      <c r="H40" s="32"/>
    </row>
    <row r="41" spans="1:8" ht="20.25" customHeight="1" x14ac:dyDescent="0.2">
      <c r="A41" s="256" t="s">
        <v>87</v>
      </c>
      <c r="B41" s="105"/>
      <c r="C41" s="105"/>
      <c r="D41" s="127">
        <v>0</v>
      </c>
      <c r="E41" s="127">
        <v>0</v>
      </c>
      <c r="F41" s="128">
        <v>0</v>
      </c>
      <c r="G41" s="127">
        <v>0</v>
      </c>
      <c r="H41" s="32"/>
    </row>
    <row r="42" spans="1:8" ht="20.25" customHeight="1" x14ac:dyDescent="0.2">
      <c r="A42" s="256" t="s">
        <v>79</v>
      </c>
      <c r="B42" s="105"/>
      <c r="C42" s="105"/>
      <c r="D42" s="127">
        <v>0</v>
      </c>
      <c r="E42" s="127">
        <v>0</v>
      </c>
      <c r="F42" s="128">
        <v>0</v>
      </c>
      <c r="G42" s="127">
        <v>0</v>
      </c>
      <c r="H42" s="32"/>
    </row>
    <row r="43" spans="1:8" ht="25.5" customHeight="1" x14ac:dyDescent="0.2">
      <c r="A43" s="256" t="s">
        <v>80</v>
      </c>
      <c r="B43" s="105"/>
      <c r="C43" s="105"/>
      <c r="D43" s="127">
        <v>0</v>
      </c>
      <c r="E43" s="127">
        <v>0</v>
      </c>
      <c r="F43" s="128">
        <v>0</v>
      </c>
      <c r="G43" s="127">
        <v>0</v>
      </c>
      <c r="H43" s="32"/>
    </row>
    <row r="44" spans="1:8" ht="25.5" customHeight="1" x14ac:dyDescent="0.2">
      <c r="A44" s="256" t="s">
        <v>81</v>
      </c>
      <c r="B44" s="105"/>
      <c r="C44" s="105"/>
      <c r="D44" s="127">
        <v>0</v>
      </c>
      <c r="E44" s="127">
        <v>0</v>
      </c>
      <c r="F44" s="128">
        <v>0</v>
      </c>
      <c r="G44" s="127">
        <v>0</v>
      </c>
      <c r="H44" s="32"/>
    </row>
    <row r="45" spans="1:8" ht="20.25" customHeight="1" x14ac:dyDescent="0.2">
      <c r="A45" s="256" t="s">
        <v>95</v>
      </c>
      <c r="B45" s="105"/>
      <c r="C45" s="105"/>
      <c r="D45" s="127">
        <v>0</v>
      </c>
      <c r="E45" s="127">
        <v>0</v>
      </c>
      <c r="F45" s="128">
        <v>0</v>
      </c>
      <c r="G45" s="127">
        <v>0</v>
      </c>
      <c r="H45" s="32"/>
    </row>
    <row r="46" spans="1:8" ht="21" customHeight="1" x14ac:dyDescent="0.2">
      <c r="A46" s="256" t="s">
        <v>82</v>
      </c>
      <c r="B46" s="105"/>
      <c r="C46" s="105"/>
      <c r="D46" s="127">
        <v>0</v>
      </c>
      <c r="E46" s="127">
        <v>0</v>
      </c>
      <c r="F46" s="128">
        <v>0</v>
      </c>
      <c r="G46" s="127">
        <v>0</v>
      </c>
      <c r="H46" s="32"/>
    </row>
    <row r="47" spans="1:8" ht="20.100000000000001" customHeight="1" x14ac:dyDescent="0.2">
      <c r="A47" s="256" t="s">
        <v>83</v>
      </c>
      <c r="B47" s="105"/>
      <c r="C47" s="105"/>
      <c r="D47" s="127">
        <v>0</v>
      </c>
      <c r="E47" s="127">
        <v>0</v>
      </c>
      <c r="F47" s="128">
        <v>0</v>
      </c>
      <c r="G47" s="127">
        <v>0</v>
      </c>
      <c r="H47" s="32"/>
    </row>
    <row r="48" spans="1:8" ht="20.25" customHeight="1" x14ac:dyDescent="0.2">
      <c r="A48" s="256" t="s">
        <v>84</v>
      </c>
      <c r="B48" s="105"/>
      <c r="C48" s="105"/>
      <c r="D48" s="127">
        <v>0</v>
      </c>
      <c r="E48" s="127">
        <v>0</v>
      </c>
      <c r="F48" s="128">
        <v>0</v>
      </c>
      <c r="G48" s="127">
        <v>0</v>
      </c>
      <c r="H48" s="32"/>
    </row>
    <row r="49" spans="1:8" ht="21" customHeight="1" x14ac:dyDescent="0.2">
      <c r="A49" s="256" t="s">
        <v>85</v>
      </c>
      <c r="B49" s="105"/>
      <c r="C49" s="105"/>
      <c r="D49" s="127">
        <v>0</v>
      </c>
      <c r="E49" s="127">
        <v>0</v>
      </c>
      <c r="F49" s="128">
        <v>0</v>
      </c>
      <c r="G49" s="127">
        <v>0</v>
      </c>
      <c r="H49" s="32"/>
    </row>
    <row r="50" spans="1:8" ht="21" customHeight="1" x14ac:dyDescent="0.2">
      <c r="A50" s="256" t="s">
        <v>62</v>
      </c>
      <c r="B50" s="105"/>
      <c r="C50" s="105"/>
      <c r="D50" s="127">
        <v>0</v>
      </c>
      <c r="E50" s="127">
        <v>0</v>
      </c>
      <c r="F50" s="128">
        <v>0</v>
      </c>
      <c r="G50" s="127">
        <v>0</v>
      </c>
      <c r="H50" s="32"/>
    </row>
    <row r="51" spans="1:8" ht="21" customHeight="1" x14ac:dyDescent="0.2">
      <c r="A51" s="256"/>
      <c r="B51" s="105"/>
      <c r="C51" s="105"/>
      <c r="D51" s="127">
        <v>0</v>
      </c>
      <c r="E51" s="127">
        <v>0</v>
      </c>
      <c r="F51" s="128">
        <v>0</v>
      </c>
      <c r="G51" s="127">
        <v>0</v>
      </c>
      <c r="H51" s="32"/>
    </row>
    <row r="52" spans="1:8" ht="21" customHeight="1" x14ac:dyDescent="0.2">
      <c r="A52" s="256"/>
      <c r="B52" s="105"/>
      <c r="C52" s="105"/>
      <c r="D52" s="127">
        <v>0</v>
      </c>
      <c r="E52" s="127">
        <v>0</v>
      </c>
      <c r="F52" s="128">
        <v>0</v>
      </c>
      <c r="G52" s="127">
        <v>0</v>
      </c>
      <c r="H52" s="32"/>
    </row>
    <row r="53" spans="1:8" ht="21" customHeight="1" x14ac:dyDescent="0.2">
      <c r="A53" s="256"/>
      <c r="B53" s="105"/>
      <c r="C53" s="105"/>
      <c r="D53" s="127">
        <v>0</v>
      </c>
      <c r="E53" s="127">
        <v>0</v>
      </c>
      <c r="F53" s="128">
        <v>0</v>
      </c>
      <c r="G53" s="127">
        <v>0</v>
      </c>
      <c r="H53" s="32"/>
    </row>
    <row r="54" spans="1:8" ht="21" customHeight="1" x14ac:dyDescent="0.2">
      <c r="A54" s="256"/>
      <c r="B54" s="105"/>
      <c r="C54" s="105"/>
      <c r="D54" s="127">
        <v>0</v>
      </c>
      <c r="E54" s="127">
        <v>0</v>
      </c>
      <c r="F54" s="128">
        <v>0</v>
      </c>
      <c r="G54" s="127">
        <v>0</v>
      </c>
      <c r="H54" s="32"/>
    </row>
    <row r="55" spans="1:8" ht="20.25" customHeight="1" x14ac:dyDescent="0.2">
      <c r="A55" s="256"/>
      <c r="B55" s="105"/>
      <c r="C55" s="105"/>
      <c r="D55" s="127">
        <v>0</v>
      </c>
      <c r="E55" s="127">
        <v>0</v>
      </c>
      <c r="F55" s="128">
        <v>0</v>
      </c>
      <c r="G55" s="127">
        <v>0</v>
      </c>
      <c r="H55" s="32"/>
    </row>
    <row r="56" spans="1:8" ht="20.100000000000001" customHeight="1" x14ac:dyDescent="0.25">
      <c r="A56" s="259" t="s">
        <v>151</v>
      </c>
      <c r="B56" s="105"/>
      <c r="C56" s="105"/>
      <c r="D56" s="39">
        <f>SUM(D32:D55)</f>
        <v>0</v>
      </c>
      <c r="E56" s="39">
        <f>SUM(E32:E55)</f>
        <v>0</v>
      </c>
      <c r="F56" s="39">
        <f>SUM(F32:F55)</f>
        <v>0</v>
      </c>
      <c r="G56" s="39">
        <f>SUM(G32:G55)</f>
        <v>0</v>
      </c>
      <c r="H56" s="32"/>
    </row>
    <row r="57" spans="1:8" ht="20.100000000000001" customHeight="1" x14ac:dyDescent="0.25">
      <c r="A57" s="259" t="s">
        <v>64</v>
      </c>
      <c r="B57" s="105"/>
      <c r="C57" s="105"/>
      <c r="D57" s="39">
        <f>D27-D56</f>
        <v>0</v>
      </c>
      <c r="E57" s="39">
        <f>E27-E56</f>
        <v>0</v>
      </c>
      <c r="F57" s="40">
        <f>G27-F56</f>
        <v>0</v>
      </c>
      <c r="G57" s="26">
        <f>G27-G56</f>
        <v>0</v>
      </c>
      <c r="H57" s="32"/>
    </row>
    <row r="58" spans="1:8" ht="15.75" x14ac:dyDescent="0.25">
      <c r="A58" s="259" t="s">
        <v>65</v>
      </c>
      <c r="B58" s="105"/>
      <c r="C58" s="105"/>
      <c r="D58" s="103">
        <v>0</v>
      </c>
      <c r="E58" s="39">
        <f>+D61</f>
        <v>0</v>
      </c>
      <c r="F58" s="40">
        <f>+E61</f>
        <v>0</v>
      </c>
      <c r="G58" s="26">
        <f>+E61</f>
        <v>0</v>
      </c>
      <c r="H58" s="32"/>
    </row>
    <row r="59" spans="1:8" ht="20.100000000000001" customHeight="1" x14ac:dyDescent="0.25">
      <c r="A59" s="259" t="s">
        <v>66</v>
      </c>
      <c r="B59" s="105"/>
      <c r="C59" s="105"/>
      <c r="D59" s="103">
        <v>0</v>
      </c>
      <c r="E59" s="103">
        <v>0</v>
      </c>
      <c r="F59" s="104">
        <v>0</v>
      </c>
      <c r="G59" s="97">
        <v>0</v>
      </c>
      <c r="H59" s="32"/>
    </row>
    <row r="60" spans="1:8" ht="20.100000000000001" customHeight="1" x14ac:dyDescent="0.25">
      <c r="A60" s="259" t="s">
        <v>72</v>
      </c>
      <c r="B60" s="105"/>
      <c r="C60" s="105"/>
      <c r="D60" s="103">
        <v>0</v>
      </c>
      <c r="E60" s="103">
        <v>0</v>
      </c>
      <c r="F60" s="104">
        <v>0</v>
      </c>
      <c r="G60" s="97">
        <v>0</v>
      </c>
      <c r="H60" s="32"/>
    </row>
    <row r="61" spans="1:8" ht="20.100000000000001" customHeight="1" x14ac:dyDescent="0.25">
      <c r="A61" s="259" t="s">
        <v>152</v>
      </c>
      <c r="B61" s="105"/>
      <c r="C61" s="105"/>
      <c r="D61" s="131">
        <f>D57+D58+D59-D60</f>
        <v>0</v>
      </c>
      <c r="E61" s="132">
        <f>E57+E58+E59-E60</f>
        <v>0</v>
      </c>
      <c r="F61" s="41">
        <f>F57+F58+F59-F60</f>
        <v>0</v>
      </c>
      <c r="G61" s="42">
        <f>G57+G58+G59-G60</f>
        <v>0</v>
      </c>
      <c r="H61" s="32"/>
    </row>
    <row r="62" spans="1:8" ht="20.100000000000001" customHeight="1" x14ac:dyDescent="0.2">
      <c r="A62" s="105"/>
      <c r="B62" s="105"/>
      <c r="C62" s="105"/>
      <c r="D62" s="12"/>
      <c r="E62" s="12"/>
      <c r="F62" s="1"/>
    </row>
  </sheetData>
  <mergeCells count="3">
    <mergeCell ref="A4:G4"/>
    <mergeCell ref="A5:G5"/>
    <mergeCell ref="A6:G6"/>
  </mergeCells>
  <pageMargins left="0.7" right="0.7" top="0.75" bottom="0.75" header="0.3" footer="0.3"/>
  <pageSetup scale="61" orientation="portrait" r:id="rId1"/>
  <legacy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92C08-2474-4ABE-B424-C69F95D7D11C}">
  <sheetPr>
    <pageSetUpPr fitToPage="1"/>
  </sheetPr>
  <dimension ref="A1:P67"/>
  <sheetViews>
    <sheetView showGridLines="0" zoomScale="85" zoomScaleNormal="85" workbookViewId="0">
      <selection activeCell="I30" sqref="I30"/>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212" t="s">
        <v>124</v>
      </c>
    </row>
    <row r="2" spans="1:16" ht="26.25" x14ac:dyDescent="0.4">
      <c r="D2" s="43"/>
      <c r="E2" s="101" t="s">
        <v>275</v>
      </c>
      <c r="F2" s="105"/>
    </row>
    <row r="3" spans="1:16" ht="23.25" x14ac:dyDescent="0.35">
      <c r="A3" s="18"/>
      <c r="B3" s="11"/>
      <c r="C3" s="18"/>
      <c r="D3" s="18"/>
      <c r="E3" s="296" t="s">
        <v>262</v>
      </c>
      <c r="F3" s="297"/>
      <c r="G3" s="18"/>
      <c r="H3" s="18"/>
      <c r="I3" s="18"/>
    </row>
    <row r="4" spans="1:16" ht="23.25" x14ac:dyDescent="0.35">
      <c r="A4" s="18"/>
      <c r="B4" s="11"/>
      <c r="C4" s="18"/>
      <c r="D4" s="18"/>
      <c r="E4" s="106" t="s">
        <v>127</v>
      </c>
      <c r="F4" s="207">
        <v>0</v>
      </c>
      <c r="G4" s="18"/>
      <c r="H4" s="18"/>
      <c r="I4" s="18"/>
    </row>
    <row r="5" spans="1:16" ht="24" thickBot="1" x14ac:dyDescent="0.4">
      <c r="A5" s="18"/>
      <c r="B5" s="11"/>
      <c r="C5" s="18"/>
      <c r="D5" s="18"/>
      <c r="E5" s="106"/>
      <c r="F5" s="125"/>
      <c r="G5" s="18"/>
      <c r="H5" s="18"/>
      <c r="I5" s="18"/>
    </row>
    <row r="6" spans="1:16" ht="18.75" thickBot="1" x14ac:dyDescent="0.3">
      <c r="A6" s="86" t="s">
        <v>110</v>
      </c>
      <c r="B6" s="87"/>
      <c r="C6" s="87"/>
      <c r="D6" s="87"/>
      <c r="E6" s="99">
        <v>0</v>
      </c>
      <c r="F6" s="126"/>
    </row>
    <row r="8" spans="1:16" ht="15.75" x14ac:dyDescent="0.25">
      <c r="B8" s="21" t="s">
        <v>8</v>
      </c>
      <c r="N8" s="298" t="s">
        <v>105</v>
      </c>
      <c r="O8" s="298"/>
      <c r="P8" s="298"/>
    </row>
    <row r="9" spans="1:16" x14ac:dyDescent="0.2">
      <c r="A9" s="9" t="s">
        <v>9</v>
      </c>
      <c r="B9" s="9" t="s">
        <v>153</v>
      </c>
      <c r="G9" s="24">
        <f>+'SR10 WKS'!G56</f>
        <v>0</v>
      </c>
      <c r="H9" s="15"/>
      <c r="I9" s="15"/>
      <c r="N9" s="46"/>
      <c r="O9" s="46"/>
      <c r="P9" s="46"/>
    </row>
    <row r="10" spans="1:16" x14ac:dyDescent="0.2">
      <c r="B10" s="9" t="s">
        <v>161</v>
      </c>
      <c r="F10" s="28"/>
      <c r="G10" s="25">
        <f>+'SR10 WKS'!G60</f>
        <v>0</v>
      </c>
      <c r="H10" s="15"/>
      <c r="I10" s="15"/>
      <c r="N10" s="46" t="s">
        <v>117</v>
      </c>
      <c r="O10" s="46"/>
      <c r="P10" s="52">
        <f>+'SR10 WKS'!E56</f>
        <v>0</v>
      </c>
    </row>
    <row r="11" spans="1:16" ht="15.75" thickBot="1" x14ac:dyDescent="0.25">
      <c r="B11" s="9" t="s">
        <v>10</v>
      </c>
      <c r="G11" s="25"/>
      <c r="H11" s="15"/>
      <c r="I11" s="24">
        <f>G9+G10</f>
        <v>0</v>
      </c>
      <c r="N11" s="46" t="s">
        <v>335</v>
      </c>
      <c r="O11" s="46"/>
      <c r="P11" s="53">
        <f>+'SR10 WKS'!E60</f>
        <v>0</v>
      </c>
    </row>
    <row r="12" spans="1:16" ht="15.75" thickBot="1" x14ac:dyDescent="0.25">
      <c r="A12" s="9" t="s">
        <v>11</v>
      </c>
      <c r="B12" s="9" t="s">
        <v>69</v>
      </c>
      <c r="G12" s="15"/>
      <c r="H12" s="15"/>
      <c r="I12" s="97">
        <v>0</v>
      </c>
      <c r="K12" s="47" t="str">
        <f>IF(I12&gt;P24,"Too High", "Within Limitations")</f>
        <v>Within Limitations</v>
      </c>
      <c r="N12" s="46" t="s">
        <v>106</v>
      </c>
      <c r="O12" s="46"/>
      <c r="P12" s="52">
        <f>SUM(P10:P11)</f>
        <v>0</v>
      </c>
    </row>
    <row r="13" spans="1:16" x14ac:dyDescent="0.2">
      <c r="A13" s="9" t="s">
        <v>12</v>
      </c>
      <c r="B13" s="9" t="s">
        <v>13</v>
      </c>
      <c r="I13" s="1"/>
      <c r="N13" s="46"/>
      <c r="O13" s="46"/>
      <c r="P13" s="52"/>
    </row>
    <row r="14" spans="1:16" ht="15.75" thickBot="1" x14ac:dyDescent="0.25">
      <c r="B14" s="9" t="s">
        <v>14</v>
      </c>
      <c r="I14" s="204">
        <f>I11+I12</f>
        <v>0</v>
      </c>
      <c r="N14" s="46" t="s">
        <v>128</v>
      </c>
      <c r="O14" s="46"/>
      <c r="P14" s="92">
        <f>+P12*0.75</f>
        <v>0</v>
      </c>
    </row>
    <row r="15" spans="1:16" ht="15.75" thickTop="1" x14ac:dyDescent="0.2">
      <c r="I15" s="13"/>
      <c r="N15" s="46"/>
      <c r="O15" s="46"/>
      <c r="P15" s="46"/>
    </row>
    <row r="16" spans="1:16" ht="15.75" x14ac:dyDescent="0.25">
      <c r="B16" s="21" t="s">
        <v>15</v>
      </c>
      <c r="N16" s="46" t="s">
        <v>173</v>
      </c>
      <c r="O16" s="46"/>
      <c r="P16" s="92">
        <f>+'SR10 WKS'!G56</f>
        <v>0</v>
      </c>
    </row>
    <row r="17" spans="1:16" x14ac:dyDescent="0.2">
      <c r="A17" s="9">
        <v>4</v>
      </c>
      <c r="B17" s="9" t="s">
        <v>123</v>
      </c>
      <c r="F17" s="17" t="str">
        <f>(+TOC!D2-1) &amp; " (Note 2)"</f>
        <v>2022 (Note 2)</v>
      </c>
      <c r="I17" s="202">
        <f>+'SR10 WKS'!E61</f>
        <v>0</v>
      </c>
      <c r="N17" s="46" t="s">
        <v>334</v>
      </c>
      <c r="O17" s="46"/>
      <c r="P17" s="93">
        <f>+'SR10 WKS'!G60</f>
        <v>0</v>
      </c>
    </row>
    <row r="18" spans="1:16" x14ac:dyDescent="0.2">
      <c r="A18" s="9" t="s">
        <v>16</v>
      </c>
      <c r="B18" s="9" t="s">
        <v>162</v>
      </c>
      <c r="G18" s="23">
        <f>+'SR10 WKS'!G27</f>
        <v>0</v>
      </c>
      <c r="I18" s="1"/>
      <c r="N18" s="46" t="s">
        <v>106</v>
      </c>
      <c r="O18" s="46"/>
      <c r="P18" s="92">
        <f>SUM(P16:P17)</f>
        <v>0</v>
      </c>
    </row>
    <row r="19" spans="1:16" x14ac:dyDescent="0.2">
      <c r="B19" s="9" t="s">
        <v>163</v>
      </c>
      <c r="G19" s="22">
        <f>+'SR10 WKS'!G59</f>
        <v>0</v>
      </c>
      <c r="N19" s="46"/>
      <c r="O19" s="46"/>
      <c r="P19" s="92"/>
    </row>
    <row r="20" spans="1:16" x14ac:dyDescent="0.2">
      <c r="B20" s="9" t="s">
        <v>17</v>
      </c>
      <c r="G20" s="1"/>
      <c r="N20" s="46" t="s">
        <v>128</v>
      </c>
      <c r="O20" s="46"/>
      <c r="P20" s="92">
        <f>+P18*0.75</f>
        <v>0</v>
      </c>
    </row>
    <row r="21" spans="1:16" x14ac:dyDescent="0.2">
      <c r="B21" s="9" t="s">
        <v>18</v>
      </c>
      <c r="I21" s="27">
        <f>G18+G19</f>
        <v>0</v>
      </c>
      <c r="N21" s="46"/>
      <c r="O21" s="46"/>
      <c r="P21" s="94"/>
    </row>
    <row r="22" spans="1:16" x14ac:dyDescent="0.2">
      <c r="B22" s="9"/>
      <c r="I22" s="14"/>
      <c r="N22" s="46"/>
      <c r="O22" s="46"/>
      <c r="P22" s="94"/>
    </row>
    <row r="23" spans="1:16" ht="15.75" x14ac:dyDescent="0.25">
      <c r="A23" s="9" t="s">
        <v>19</v>
      </c>
      <c r="B23" s="21" t="s">
        <v>20</v>
      </c>
      <c r="I23" s="26">
        <f>I17+I21</f>
        <v>0</v>
      </c>
      <c r="N23" s="10" t="s">
        <v>175</v>
      </c>
      <c r="P23" s="95"/>
    </row>
    <row r="24" spans="1:16" x14ac:dyDescent="0.2">
      <c r="A24" s="9" t="s">
        <v>21</v>
      </c>
      <c r="B24" s="9" t="s">
        <v>22</v>
      </c>
      <c r="I24" s="1"/>
      <c r="N24" s="10" t="s">
        <v>128</v>
      </c>
      <c r="P24" s="96">
        <f>MIN(P14,P20)</f>
        <v>0</v>
      </c>
    </row>
    <row r="25" spans="1:16" x14ac:dyDescent="0.2">
      <c r="B25" s="9" t="s">
        <v>23</v>
      </c>
      <c r="I25" s="24">
        <f>IF((I14-I23)&lt;0,0,I14-I23)</f>
        <v>0</v>
      </c>
      <c r="J25" s="46"/>
    </row>
    <row r="26" spans="1:16" ht="15.75" thickBot="1" x14ac:dyDescent="0.25">
      <c r="A26" s="9" t="s">
        <v>24</v>
      </c>
      <c r="B26" s="9" t="s">
        <v>25</v>
      </c>
      <c r="I26" s="1"/>
      <c r="J26" s="46"/>
    </row>
    <row r="27" spans="1:16" ht="15.75" thickBot="1" x14ac:dyDescent="0.25">
      <c r="B27" s="9" t="s">
        <v>26</v>
      </c>
      <c r="I27" s="98">
        <v>0</v>
      </c>
      <c r="J27" s="46"/>
      <c r="K27" s="47" t="str">
        <f>IF(I27&gt;(I25*0.05),"Too High", "Within Limitations")</f>
        <v>Within Limitations</v>
      </c>
    </row>
    <row r="28" spans="1:16" ht="16.5" thickBot="1" x14ac:dyDescent="0.3">
      <c r="A28" s="9" t="s">
        <v>27</v>
      </c>
      <c r="B28" s="9" t="s">
        <v>157</v>
      </c>
      <c r="I28" s="203">
        <f>I25+I27</f>
        <v>0</v>
      </c>
      <c r="J28" s="49"/>
      <c r="K28" s="19"/>
      <c r="L28" s="19"/>
    </row>
    <row r="29" spans="1:16" ht="16.5" thickTop="1" thickBot="1" x14ac:dyDescent="0.25">
      <c r="I29" s="13"/>
      <c r="J29" s="46"/>
    </row>
    <row r="30" spans="1:16" ht="16.5" thickBot="1" x14ac:dyDescent="0.3">
      <c r="A30" s="20" t="s">
        <v>36</v>
      </c>
      <c r="B30" s="10" t="s">
        <v>147</v>
      </c>
      <c r="I30" s="29" t="e">
        <f>ROUND(I28/E6*1000,2)</f>
        <v>#DIV/0!</v>
      </c>
      <c r="J30" s="46"/>
      <c r="K30" s="201" t="e">
        <f>IF(I30&gt;(F4),"Too High", "Within Limitations")</f>
        <v>#DIV/0!</v>
      </c>
      <c r="L30" s="46"/>
      <c r="M30" s="46"/>
    </row>
    <row r="32" spans="1:16" ht="37.5" customHeight="1" x14ac:dyDescent="0.25">
      <c r="A32" s="291" t="s">
        <v>223</v>
      </c>
      <c r="B32" s="292"/>
      <c r="C32" s="292"/>
      <c r="D32" s="292"/>
      <c r="E32" s="292"/>
      <c r="F32" s="292"/>
      <c r="G32" s="292"/>
      <c r="H32" s="292"/>
      <c r="I32" s="292"/>
    </row>
    <row r="33" spans="1:10" x14ac:dyDescent="0.2">
      <c r="A33" s="9"/>
    </row>
    <row r="34" spans="1:10" ht="15" customHeight="1" x14ac:dyDescent="0.2">
      <c r="A34" s="288" t="s">
        <v>133</v>
      </c>
      <c r="B34" s="288"/>
      <c r="C34" s="288"/>
      <c r="D34" s="288"/>
      <c r="E34" s="288"/>
      <c r="F34" s="288"/>
      <c r="G34" s="288"/>
      <c r="H34" s="288"/>
      <c r="I34" s="288"/>
    </row>
    <row r="35" spans="1:10" x14ac:dyDescent="0.2">
      <c r="A35" s="288"/>
      <c r="B35" s="288"/>
      <c r="C35" s="288"/>
      <c r="D35" s="288"/>
      <c r="E35" s="288"/>
      <c r="F35" s="288"/>
      <c r="G35" s="288"/>
      <c r="H35" s="288"/>
      <c r="I35" s="288"/>
    </row>
    <row r="36" spans="1:10" x14ac:dyDescent="0.2">
      <c r="A36" s="288"/>
      <c r="B36" s="288"/>
      <c r="C36" s="288"/>
      <c r="D36" s="288"/>
      <c r="E36" s="288"/>
      <c r="F36" s="288"/>
      <c r="G36" s="288"/>
      <c r="H36" s="288"/>
      <c r="I36" s="288"/>
    </row>
    <row r="37" spans="1:10" hidden="1" x14ac:dyDescent="0.2">
      <c r="A37" s="219"/>
      <c r="B37" s="219"/>
      <c r="C37" s="219"/>
      <c r="D37" s="219"/>
      <c r="E37" s="219"/>
      <c r="F37" s="219"/>
      <c r="G37" s="219"/>
      <c r="H37" s="219"/>
      <c r="I37" s="219"/>
    </row>
    <row r="38" spans="1:10" ht="15.75" hidden="1" x14ac:dyDescent="0.25">
      <c r="A38" s="19" t="s">
        <v>132</v>
      </c>
    </row>
    <row r="39" spans="1:10" ht="15.75" hidden="1" x14ac:dyDescent="0.25">
      <c r="A39" s="19"/>
    </row>
    <row r="40" spans="1:10" ht="19.5" hidden="1" customHeight="1" x14ac:dyDescent="0.2">
      <c r="A40" s="269" t="s">
        <v>131</v>
      </c>
      <c r="B40" s="269"/>
      <c r="C40" s="269"/>
      <c r="D40" s="269"/>
      <c r="E40" s="269"/>
      <c r="F40" s="269"/>
      <c r="G40" s="269"/>
      <c r="H40" s="269"/>
      <c r="I40" s="269"/>
      <c r="J40" s="269"/>
    </row>
    <row r="41" spans="1:10" ht="19.5" hidden="1" customHeight="1" x14ac:dyDescent="0.2">
      <c r="A41" s="269"/>
      <c r="B41" s="269"/>
      <c r="C41" s="269"/>
      <c r="D41" s="269"/>
      <c r="E41" s="269"/>
      <c r="F41" s="269"/>
      <c r="G41" s="269"/>
      <c r="H41" s="269"/>
      <c r="I41" s="269"/>
      <c r="J41" s="269"/>
    </row>
    <row r="42" spans="1:10" ht="19.5" hidden="1" customHeight="1" x14ac:dyDescent="0.2">
      <c r="A42" s="269"/>
      <c r="B42" s="269"/>
      <c r="C42" s="269"/>
      <c r="D42" s="269"/>
      <c r="E42" s="269"/>
      <c r="F42" s="269"/>
      <c r="G42" s="269"/>
      <c r="H42" s="269"/>
      <c r="I42" s="269"/>
      <c r="J42" s="269"/>
    </row>
    <row r="43" spans="1:10" ht="19.5" hidden="1" customHeight="1" x14ac:dyDescent="0.2">
      <c r="A43" s="269"/>
      <c r="B43" s="269"/>
      <c r="C43" s="269"/>
      <c r="D43" s="269"/>
      <c r="E43" s="269"/>
      <c r="F43" s="269"/>
      <c r="G43" s="269"/>
      <c r="H43" s="269"/>
      <c r="I43" s="269"/>
      <c r="J43" s="269"/>
    </row>
    <row r="44" spans="1:10" ht="19.5" hidden="1" customHeight="1" x14ac:dyDescent="0.2">
      <c r="A44" s="269"/>
      <c r="B44" s="269"/>
      <c r="C44" s="269"/>
      <c r="D44" s="269"/>
      <c r="E44" s="269"/>
      <c r="F44" s="269"/>
      <c r="G44" s="269"/>
      <c r="H44" s="269"/>
      <c r="I44" s="269"/>
      <c r="J44" s="269"/>
    </row>
    <row r="45" spans="1:10" hidden="1" x14ac:dyDescent="0.2"/>
    <row r="46" spans="1:10" ht="18.75" hidden="1" customHeight="1" x14ac:dyDescent="0.2">
      <c r="A46" s="269" t="s">
        <v>129</v>
      </c>
      <c r="B46" s="269"/>
      <c r="C46" s="269"/>
      <c r="D46" s="269"/>
      <c r="E46" s="269"/>
      <c r="F46" s="269"/>
      <c r="G46" s="269"/>
      <c r="H46" s="269"/>
      <c r="I46" s="269"/>
      <c r="J46" s="269"/>
    </row>
    <row r="47" spans="1:10" ht="18.75" hidden="1" customHeight="1" x14ac:dyDescent="0.2">
      <c r="A47" s="269"/>
      <c r="B47" s="269"/>
      <c r="C47" s="269"/>
      <c r="D47" s="269"/>
      <c r="E47" s="269"/>
      <c r="F47" s="269"/>
      <c r="G47" s="269"/>
      <c r="H47" s="269"/>
      <c r="I47" s="269"/>
      <c r="J47" s="269"/>
    </row>
    <row r="48" spans="1:10" ht="18.75" hidden="1" customHeight="1" x14ac:dyDescent="0.2">
      <c r="A48" s="269"/>
      <c r="B48" s="269"/>
      <c r="C48" s="269"/>
      <c r="D48" s="269"/>
      <c r="E48" s="269"/>
      <c r="F48" s="269"/>
      <c r="G48" s="269"/>
      <c r="H48" s="269"/>
      <c r="I48" s="269"/>
      <c r="J48" s="269"/>
    </row>
    <row r="49" spans="1:10" ht="18.75" hidden="1" customHeight="1" x14ac:dyDescent="0.2">
      <c r="A49" s="269"/>
      <c r="B49" s="269"/>
      <c r="C49" s="269"/>
      <c r="D49" s="269"/>
      <c r="E49" s="269"/>
      <c r="F49" s="269"/>
      <c r="G49" s="269"/>
      <c r="H49" s="269"/>
      <c r="I49" s="269"/>
      <c r="J49" s="269"/>
    </row>
    <row r="50" spans="1:10" ht="18.75" hidden="1" customHeight="1" x14ac:dyDescent="0.2">
      <c r="A50" s="269"/>
      <c r="B50" s="269"/>
      <c r="C50" s="269"/>
      <c r="D50" s="269"/>
      <c r="E50" s="269"/>
      <c r="F50" s="269"/>
      <c r="G50" s="269"/>
      <c r="H50" s="269"/>
      <c r="I50" s="269"/>
      <c r="J50" s="269"/>
    </row>
    <row r="51" spans="1:10" ht="18.75" hidden="1" customHeight="1" x14ac:dyDescent="0.2">
      <c r="A51" s="269"/>
      <c r="B51" s="269"/>
      <c r="C51" s="269"/>
      <c r="D51" s="269"/>
      <c r="E51" s="269"/>
      <c r="F51" s="269"/>
      <c r="G51" s="269"/>
      <c r="H51" s="269"/>
      <c r="I51" s="269"/>
      <c r="J51" s="269"/>
    </row>
    <row r="52" spans="1:10" ht="21.75" hidden="1" customHeight="1" x14ac:dyDescent="0.2">
      <c r="A52" s="269"/>
      <c r="B52" s="269"/>
      <c r="C52" s="269"/>
      <c r="D52" s="269"/>
      <c r="E52" s="269"/>
      <c r="F52" s="269"/>
      <c r="G52" s="269"/>
      <c r="H52" s="269"/>
      <c r="I52" s="269"/>
      <c r="J52" s="269"/>
    </row>
    <row r="53" spans="1:10" hidden="1" x14ac:dyDescent="0.2">
      <c r="A53" s="269" t="s">
        <v>130</v>
      </c>
      <c r="B53" s="269"/>
      <c r="C53" s="269"/>
      <c r="D53" s="269"/>
      <c r="E53" s="269"/>
      <c r="F53" s="269"/>
      <c r="G53" s="269"/>
      <c r="H53" s="269"/>
      <c r="I53" s="269"/>
      <c r="J53" s="269"/>
    </row>
    <row r="54" spans="1:10" hidden="1" x14ac:dyDescent="0.2">
      <c r="A54" s="269"/>
      <c r="B54" s="269"/>
      <c r="C54" s="269"/>
      <c r="D54" s="269"/>
      <c r="E54" s="269"/>
      <c r="F54" s="269"/>
      <c r="G54" s="269"/>
      <c r="H54" s="269"/>
      <c r="I54" s="269"/>
      <c r="J54" s="269"/>
    </row>
    <row r="55" spans="1:10" hidden="1" x14ac:dyDescent="0.2">
      <c r="A55" s="269"/>
      <c r="B55" s="269"/>
      <c r="C55" s="269"/>
      <c r="D55" s="269"/>
      <c r="E55" s="269"/>
      <c r="F55" s="269"/>
      <c r="G55" s="269"/>
      <c r="H55" s="269"/>
      <c r="I55" s="269"/>
      <c r="J55" s="269"/>
    </row>
    <row r="56" spans="1:10" hidden="1" x14ac:dyDescent="0.2">
      <c r="A56" s="269"/>
      <c r="B56" s="269"/>
      <c r="C56" s="269"/>
      <c r="D56" s="269"/>
      <c r="E56" s="269"/>
      <c r="F56" s="269"/>
      <c r="G56" s="269"/>
      <c r="H56" s="269"/>
      <c r="I56" s="269"/>
      <c r="J56" s="269"/>
    </row>
    <row r="57" spans="1:10" hidden="1" x14ac:dyDescent="0.2">
      <c r="A57" s="269"/>
      <c r="B57" s="269"/>
      <c r="C57" s="269"/>
      <c r="D57" s="269"/>
      <c r="E57" s="269"/>
      <c r="F57" s="269"/>
      <c r="G57" s="269"/>
      <c r="H57" s="269"/>
      <c r="I57" s="269"/>
      <c r="J57" s="269"/>
    </row>
    <row r="58" spans="1:10" hidden="1" x14ac:dyDescent="0.2">
      <c r="A58" s="269"/>
      <c r="B58" s="269"/>
      <c r="C58" s="269"/>
      <c r="D58" s="269"/>
      <c r="E58" s="269"/>
      <c r="F58" s="269"/>
      <c r="G58" s="269"/>
      <c r="H58" s="269"/>
      <c r="I58" s="269"/>
      <c r="J58" s="269"/>
    </row>
    <row r="59" spans="1:10" hidden="1" x14ac:dyDescent="0.2">
      <c r="A59" s="269"/>
      <c r="B59" s="269"/>
      <c r="C59" s="269"/>
      <c r="D59" s="269"/>
      <c r="E59" s="269"/>
      <c r="F59" s="269"/>
      <c r="G59" s="269"/>
      <c r="H59" s="269"/>
      <c r="I59" s="269"/>
      <c r="J59" s="269"/>
    </row>
    <row r="60" spans="1:10" hidden="1" x14ac:dyDescent="0.2">
      <c r="A60" s="269"/>
      <c r="B60" s="269"/>
      <c r="C60" s="269"/>
      <c r="D60" s="269"/>
      <c r="E60" s="269"/>
      <c r="F60" s="269"/>
      <c r="G60" s="269"/>
      <c r="H60" s="269"/>
      <c r="I60" s="269"/>
      <c r="J60" s="269"/>
    </row>
    <row r="61" spans="1:10" hidden="1" x14ac:dyDescent="0.2">
      <c r="A61" s="269"/>
      <c r="B61" s="269"/>
      <c r="C61" s="269"/>
      <c r="D61" s="269"/>
      <c r="E61" s="269"/>
      <c r="F61" s="269"/>
      <c r="G61" s="269"/>
      <c r="H61" s="269"/>
      <c r="I61" s="269"/>
      <c r="J61" s="269"/>
    </row>
    <row r="62" spans="1:10" hidden="1" x14ac:dyDescent="0.2">
      <c r="A62" s="269"/>
      <c r="B62" s="269"/>
      <c r="C62" s="269"/>
      <c r="D62" s="269"/>
      <c r="E62" s="269"/>
      <c r="F62" s="269"/>
      <c r="G62" s="269"/>
      <c r="H62" s="269"/>
      <c r="I62" s="269"/>
      <c r="J62" s="269"/>
    </row>
    <row r="63" spans="1:10" hidden="1" x14ac:dyDescent="0.2">
      <c r="A63" s="269"/>
      <c r="B63" s="269"/>
      <c r="C63" s="269"/>
      <c r="D63" s="269"/>
      <c r="E63" s="269"/>
      <c r="F63" s="269"/>
      <c r="G63" s="269"/>
      <c r="H63" s="269"/>
      <c r="I63" s="269"/>
      <c r="J63" s="269"/>
    </row>
    <row r="64" spans="1:10" hidden="1" x14ac:dyDescent="0.2">
      <c r="A64" s="269"/>
      <c r="B64" s="269"/>
      <c r="C64" s="269"/>
      <c r="D64" s="269"/>
      <c r="E64" s="269"/>
      <c r="F64" s="269"/>
      <c r="G64" s="269"/>
      <c r="H64" s="269"/>
      <c r="I64" s="269"/>
      <c r="J64" s="269"/>
    </row>
    <row r="65" spans="1:10" hidden="1" x14ac:dyDescent="0.2">
      <c r="A65" s="269"/>
      <c r="B65" s="269"/>
      <c r="C65" s="269"/>
      <c r="D65" s="269"/>
      <c r="E65" s="269"/>
      <c r="F65" s="269"/>
      <c r="G65" s="269"/>
      <c r="H65" s="269"/>
      <c r="I65" s="269"/>
      <c r="J65" s="269"/>
    </row>
    <row r="66" spans="1:10" hidden="1" x14ac:dyDescent="0.2">
      <c r="A66" s="269"/>
      <c r="B66" s="269"/>
      <c r="C66" s="269"/>
      <c r="D66" s="269"/>
      <c r="E66" s="269"/>
      <c r="F66" s="269"/>
      <c r="G66" s="269"/>
      <c r="H66" s="269"/>
      <c r="I66" s="269"/>
      <c r="J66" s="269"/>
    </row>
    <row r="67" spans="1:10" hidden="1" x14ac:dyDescent="0.2"/>
  </sheetData>
  <mergeCells count="7">
    <mergeCell ref="A53:J66"/>
    <mergeCell ref="E3:F3"/>
    <mergeCell ref="N8:P8"/>
    <mergeCell ref="A32:I32"/>
    <mergeCell ref="A34:I36"/>
    <mergeCell ref="A40:J44"/>
    <mergeCell ref="A46:J52"/>
  </mergeCells>
  <conditionalFormatting sqref="K27">
    <cfRule type="containsText" dxfId="163" priority="8" operator="containsText" text="Within Limitations">
      <formula>NOT(ISERROR(SEARCH("Within Limitations",K27)))</formula>
    </cfRule>
  </conditionalFormatting>
  <conditionalFormatting sqref="K12">
    <cfRule type="containsText" dxfId="162" priority="7" operator="containsText" text="Within Limitations">
      <formula>NOT(ISERROR(SEARCH("Within Limitations",K12)))</formula>
    </cfRule>
  </conditionalFormatting>
  <conditionalFormatting sqref="K12 K27">
    <cfRule type="containsText" dxfId="161" priority="6" operator="containsText" text="Too High">
      <formula>NOT(ISERROR(SEARCH("Too High",K12)))</formula>
    </cfRule>
  </conditionalFormatting>
  <conditionalFormatting sqref="K30">
    <cfRule type="containsText" dxfId="160" priority="4" operator="containsText" text="Within Limitations">
      <formula>NOT(ISERROR(SEARCH("Within Limitations",K30)))</formula>
    </cfRule>
  </conditionalFormatting>
  <conditionalFormatting sqref="K30">
    <cfRule type="containsText" dxfId="159" priority="3" operator="containsText" text="Too High">
      <formula>NOT(ISERROR(SEARCH("Too High",K30)))</formula>
    </cfRule>
  </conditionalFormatting>
  <conditionalFormatting sqref="P14">
    <cfRule type="expression" dxfId="158" priority="1">
      <formula>"$P$14&gt;(.75*$P$12)"</formula>
    </cfRule>
  </conditionalFormatting>
  <conditionalFormatting sqref="P20">
    <cfRule type="expression" dxfId="157" priority="2">
      <formula>"$P$14&gt;(.75*$P$12)"</formula>
    </cfRule>
  </conditionalFormatting>
  <pageMargins left="0.7" right="0.7" top="0.75" bottom="0.75" header="0.3" footer="0.3"/>
  <pageSetup scale="62" orientation="portrait" r:id="rId1"/>
  <legacyDrawing r:id="rId2"/>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184CC-FEE1-4C0C-A648-51B599CD0F89}">
  <sheetPr>
    <pageSetUpPr fitToPage="1"/>
  </sheetPr>
  <dimension ref="A1:H62"/>
  <sheetViews>
    <sheetView zoomScale="85" zoomScaleNormal="85" workbookViewId="0">
      <selection activeCell="D17" sqref="D17"/>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3" t="s">
        <v>124</v>
      </c>
    </row>
    <row r="2" spans="1:8" ht="15" customHeight="1" x14ac:dyDescent="0.2">
      <c r="G2" s="9"/>
    </row>
    <row r="3" spans="1:8" ht="15" customHeight="1" x14ac:dyDescent="0.2"/>
    <row r="4" spans="1:8" ht="15" customHeight="1" x14ac:dyDescent="0.25">
      <c r="A4" s="295" t="str">
        <f>+'SR 10'!E2</f>
        <v>SR Example Fund 10</v>
      </c>
      <c r="B4" s="295"/>
      <c r="C4" s="295"/>
      <c r="D4" s="295"/>
      <c r="E4" s="295"/>
      <c r="F4" s="295"/>
      <c r="G4" s="295"/>
    </row>
    <row r="5" spans="1:8" ht="15" customHeight="1" x14ac:dyDescent="0.25">
      <c r="A5" s="294" t="s">
        <v>164</v>
      </c>
      <c r="B5" s="294"/>
      <c r="C5" s="294"/>
      <c r="D5" s="294"/>
      <c r="E5" s="294"/>
      <c r="F5" s="294"/>
      <c r="G5" s="294"/>
    </row>
    <row r="6" spans="1:8" ht="15" customHeight="1" x14ac:dyDescent="0.25">
      <c r="A6" s="294" t="str">
        <f>+'SR 10'!E3</f>
        <v>Fund XXX</v>
      </c>
      <c r="B6" s="294"/>
      <c r="C6" s="294"/>
      <c r="D6" s="294"/>
      <c r="E6" s="294"/>
      <c r="F6" s="294"/>
      <c r="G6" s="294"/>
    </row>
    <row r="7" spans="1:8" ht="15" customHeight="1" x14ac:dyDescent="0.2">
      <c r="C7" s="9"/>
    </row>
    <row r="8" spans="1:8" ht="15" customHeight="1" x14ac:dyDescent="0.2"/>
    <row r="9" spans="1:8" ht="15" customHeight="1" x14ac:dyDescent="0.2">
      <c r="D9" s="2" t="s">
        <v>29</v>
      </c>
      <c r="E9" s="2" t="s">
        <v>30</v>
      </c>
      <c r="F9" s="30" t="s">
        <v>30</v>
      </c>
      <c r="G9" s="31"/>
      <c r="H9" s="32"/>
    </row>
    <row r="10" spans="1:8" ht="15" customHeight="1" x14ac:dyDescent="0.2">
      <c r="D10" s="5" t="s">
        <v>31</v>
      </c>
      <c r="E10" s="5" t="s">
        <v>31</v>
      </c>
      <c r="F10" s="33" t="s">
        <v>31</v>
      </c>
      <c r="G10" s="34"/>
      <c r="H10" s="32"/>
    </row>
    <row r="11" spans="1:8" ht="15" customHeight="1" x14ac:dyDescent="0.25">
      <c r="A11" s="259" t="s">
        <v>32</v>
      </c>
      <c r="B11" s="105"/>
      <c r="C11" s="105"/>
      <c r="D11" s="35">
        <f>+E11-1</f>
        <v>2021</v>
      </c>
      <c r="E11" s="35">
        <f>+F11-1</f>
        <v>2022</v>
      </c>
      <c r="F11" s="36">
        <f>+TOC!D2</f>
        <v>2023</v>
      </c>
      <c r="G11" s="37"/>
      <c r="H11" s="32"/>
    </row>
    <row r="12" spans="1:8" ht="21" customHeight="1" x14ac:dyDescent="0.2">
      <c r="A12" s="256" t="s">
        <v>70</v>
      </c>
      <c r="B12" s="105"/>
      <c r="C12" s="105"/>
      <c r="D12" s="140">
        <v>0</v>
      </c>
      <c r="E12" s="140">
        <v>0</v>
      </c>
      <c r="F12" s="129"/>
      <c r="G12" s="130"/>
      <c r="H12" s="62"/>
    </row>
    <row r="13" spans="1:8" ht="21" customHeight="1" x14ac:dyDescent="0.2">
      <c r="A13" s="256" t="s">
        <v>91</v>
      </c>
      <c r="B13" s="105"/>
      <c r="C13" s="105"/>
      <c r="D13" s="140">
        <v>0</v>
      </c>
      <c r="E13" s="140">
        <v>0</v>
      </c>
      <c r="F13" s="129"/>
      <c r="G13" s="127">
        <v>0</v>
      </c>
      <c r="H13" s="62"/>
    </row>
    <row r="14" spans="1:8" ht="21" customHeight="1" x14ac:dyDescent="0.2">
      <c r="A14" s="256" t="s">
        <v>71</v>
      </c>
      <c r="B14" s="105"/>
      <c r="C14" s="105"/>
      <c r="D14" s="140">
        <v>0</v>
      </c>
      <c r="E14" s="140">
        <v>0</v>
      </c>
      <c r="F14" s="129"/>
      <c r="G14" s="127">
        <v>0</v>
      </c>
      <c r="H14" s="62"/>
    </row>
    <row r="15" spans="1:8" ht="21" customHeight="1" x14ac:dyDescent="0.2">
      <c r="A15" s="256" t="s">
        <v>88</v>
      </c>
      <c r="B15" s="105"/>
      <c r="C15" s="105"/>
      <c r="D15" s="140">
        <v>0</v>
      </c>
      <c r="E15" s="140">
        <v>0</v>
      </c>
      <c r="F15" s="129"/>
      <c r="G15" s="127">
        <v>0</v>
      </c>
      <c r="H15" s="38"/>
    </row>
    <row r="16" spans="1:8" ht="20.25" customHeight="1" x14ac:dyDescent="0.2">
      <c r="A16" s="256" t="s">
        <v>92</v>
      </c>
      <c r="B16" s="105"/>
      <c r="C16" s="105"/>
      <c r="D16" s="140">
        <v>0</v>
      </c>
      <c r="E16" s="140">
        <v>0</v>
      </c>
      <c r="F16" s="129"/>
      <c r="G16" s="127">
        <v>0</v>
      </c>
      <c r="H16" s="38"/>
    </row>
    <row r="17" spans="1:8" ht="21" customHeight="1" x14ac:dyDescent="0.2">
      <c r="A17" s="256" t="s">
        <v>93</v>
      </c>
      <c r="B17" s="105"/>
      <c r="C17" s="105"/>
      <c r="D17" s="140">
        <v>0</v>
      </c>
      <c r="E17" s="140">
        <v>0</v>
      </c>
      <c r="F17" s="129"/>
      <c r="G17" s="127">
        <v>0</v>
      </c>
      <c r="H17" s="38"/>
    </row>
    <row r="18" spans="1:8" ht="20.25" customHeight="1" x14ac:dyDescent="0.2">
      <c r="A18" s="256" t="s">
        <v>73</v>
      </c>
      <c r="B18" s="105"/>
      <c r="C18" s="105"/>
      <c r="D18" s="140">
        <v>0</v>
      </c>
      <c r="E18" s="140">
        <v>0</v>
      </c>
      <c r="F18" s="129"/>
      <c r="G18" s="127">
        <v>0</v>
      </c>
      <c r="H18" s="38"/>
    </row>
    <row r="19" spans="1:8" ht="20.25" customHeight="1" x14ac:dyDescent="0.2">
      <c r="A19" s="256" t="s">
        <v>86</v>
      </c>
      <c r="B19" s="105"/>
      <c r="C19" s="105"/>
      <c r="D19" s="140">
        <v>0</v>
      </c>
      <c r="E19" s="140">
        <v>0</v>
      </c>
      <c r="F19" s="129"/>
      <c r="G19" s="127">
        <v>0</v>
      </c>
      <c r="H19" s="38"/>
    </row>
    <row r="20" spans="1:8" ht="20.25" customHeight="1" x14ac:dyDescent="0.2">
      <c r="A20" s="256" t="s">
        <v>62</v>
      </c>
      <c r="B20" s="105"/>
      <c r="C20" s="105"/>
      <c r="D20" s="140">
        <v>0</v>
      </c>
      <c r="E20" s="140">
        <v>0</v>
      </c>
      <c r="F20" s="129"/>
      <c r="G20" s="127">
        <v>0</v>
      </c>
      <c r="H20" s="38"/>
    </row>
    <row r="21" spans="1:8" ht="20.25" customHeight="1" x14ac:dyDescent="0.2">
      <c r="A21" s="256" t="s">
        <v>98</v>
      </c>
      <c r="B21" s="105"/>
      <c r="C21" s="105"/>
      <c r="D21" s="140">
        <v>0</v>
      </c>
      <c r="E21" s="140">
        <v>0</v>
      </c>
      <c r="F21" s="129"/>
      <c r="G21" s="127">
        <v>0</v>
      </c>
      <c r="H21" s="38"/>
    </row>
    <row r="22" spans="1:8" ht="21" customHeight="1" x14ac:dyDescent="0.2">
      <c r="A22" s="256"/>
      <c r="B22" s="105"/>
      <c r="C22" s="105"/>
      <c r="D22" s="140">
        <v>0</v>
      </c>
      <c r="E22" s="140">
        <v>0</v>
      </c>
      <c r="F22" s="129"/>
      <c r="G22" s="127">
        <v>0</v>
      </c>
      <c r="H22" s="38"/>
    </row>
    <row r="23" spans="1:8" ht="21" customHeight="1" x14ac:dyDescent="0.2">
      <c r="A23" s="256"/>
      <c r="B23" s="105"/>
      <c r="C23" s="105"/>
      <c r="D23" s="140">
        <v>0</v>
      </c>
      <c r="E23" s="140">
        <v>0</v>
      </c>
      <c r="F23" s="129"/>
      <c r="G23" s="127">
        <v>0</v>
      </c>
      <c r="H23" s="38"/>
    </row>
    <row r="24" spans="1:8" ht="21" customHeight="1" x14ac:dyDescent="0.2">
      <c r="A24" s="256"/>
      <c r="B24" s="105"/>
      <c r="C24" s="105"/>
      <c r="D24" s="140">
        <v>0</v>
      </c>
      <c r="E24" s="140">
        <v>0</v>
      </c>
      <c r="F24" s="129"/>
      <c r="G24" s="127">
        <v>0</v>
      </c>
      <c r="H24" s="38"/>
    </row>
    <row r="25" spans="1:8" ht="21" customHeight="1" x14ac:dyDescent="0.2">
      <c r="A25" s="256"/>
      <c r="B25" s="105"/>
      <c r="C25" s="105"/>
      <c r="D25" s="140">
        <v>0</v>
      </c>
      <c r="E25" s="140">
        <v>0</v>
      </c>
      <c r="F25" s="129"/>
      <c r="G25" s="127">
        <v>0</v>
      </c>
      <c r="H25" s="38"/>
    </row>
    <row r="26" spans="1:8" ht="20.25" customHeight="1" x14ac:dyDescent="0.2">
      <c r="A26" s="256"/>
      <c r="B26" s="105"/>
      <c r="C26" s="105"/>
      <c r="D26" s="140">
        <v>0</v>
      </c>
      <c r="E26" s="140">
        <v>0</v>
      </c>
      <c r="F26" s="129"/>
      <c r="G26" s="127">
        <v>0</v>
      </c>
      <c r="H26" s="38"/>
    </row>
    <row r="27" spans="1:8" ht="28.5" customHeight="1" x14ac:dyDescent="0.2">
      <c r="A27" s="256" t="s">
        <v>143</v>
      </c>
      <c r="B27" s="105"/>
      <c r="C27" s="105"/>
      <c r="D27" s="39">
        <f>SUM(D12:D26)</f>
        <v>0</v>
      </c>
      <c r="E27" s="39">
        <f>SUM(E12:E26)</f>
        <v>0</v>
      </c>
      <c r="F27" s="39"/>
      <c r="G27" s="26">
        <f>SUM(G13:G26)</f>
        <v>0</v>
      </c>
      <c r="H27" s="38"/>
    </row>
    <row r="28" spans="1:8" x14ac:dyDescent="0.2">
      <c r="A28" s="105"/>
      <c r="B28" s="105"/>
      <c r="C28" s="105"/>
      <c r="D28" s="1"/>
      <c r="E28" s="1"/>
      <c r="F28" s="1"/>
      <c r="G28" s="1"/>
    </row>
    <row r="29" spans="1:8" x14ac:dyDescent="0.2">
      <c r="A29" s="105"/>
      <c r="B29" s="105"/>
      <c r="C29" s="105"/>
      <c r="D29" s="2" t="s">
        <v>29</v>
      </c>
      <c r="E29" s="2" t="s">
        <v>30</v>
      </c>
      <c r="F29" s="3"/>
      <c r="G29" s="4" t="s">
        <v>47</v>
      </c>
      <c r="H29" s="32"/>
    </row>
    <row r="30" spans="1:8" ht="15.75" x14ac:dyDescent="0.25">
      <c r="A30" s="259"/>
      <c r="B30" s="105"/>
      <c r="C30" s="105"/>
      <c r="D30" s="5" t="s">
        <v>48</v>
      </c>
      <c r="E30" s="5" t="s">
        <v>48</v>
      </c>
      <c r="F30" s="6" t="s">
        <v>49</v>
      </c>
      <c r="G30" s="7" t="s">
        <v>50</v>
      </c>
      <c r="H30" s="32"/>
    </row>
    <row r="31" spans="1:8" ht="20.25" customHeight="1" x14ac:dyDescent="0.25">
      <c r="A31" s="259" t="s">
        <v>51</v>
      </c>
      <c r="B31" s="105"/>
      <c r="C31" s="105"/>
      <c r="D31" s="5">
        <f>+D11</f>
        <v>2021</v>
      </c>
      <c r="E31" s="5">
        <f>+E11</f>
        <v>2022</v>
      </c>
      <c r="F31" s="8">
        <f>+F11</f>
        <v>2023</v>
      </c>
      <c r="G31" s="7">
        <f>+F11</f>
        <v>2023</v>
      </c>
      <c r="H31" s="32"/>
    </row>
    <row r="32" spans="1:8" ht="20.25" customHeight="1" x14ac:dyDescent="0.2">
      <c r="A32" s="256" t="s">
        <v>74</v>
      </c>
      <c r="B32" s="105"/>
      <c r="C32" s="105"/>
      <c r="D32" s="127">
        <v>0</v>
      </c>
      <c r="E32" s="127">
        <v>0</v>
      </c>
      <c r="F32" s="128">
        <v>0</v>
      </c>
      <c r="G32" s="127">
        <v>0</v>
      </c>
      <c r="H32" s="32"/>
    </row>
    <row r="33" spans="1:8" ht="20.25" customHeight="1" x14ac:dyDescent="0.2">
      <c r="A33" s="256" t="s">
        <v>75</v>
      </c>
      <c r="B33" s="105"/>
      <c r="C33" s="105"/>
      <c r="D33" s="127">
        <v>0</v>
      </c>
      <c r="E33" s="127">
        <v>0</v>
      </c>
      <c r="F33" s="128">
        <v>0</v>
      </c>
      <c r="G33" s="127">
        <v>0</v>
      </c>
      <c r="H33" s="12"/>
    </row>
    <row r="34" spans="1:8" ht="20.25" customHeight="1" x14ac:dyDescent="0.2">
      <c r="A34" s="256" t="s">
        <v>96</v>
      </c>
      <c r="B34" s="105"/>
      <c r="C34" s="105"/>
      <c r="D34" s="127">
        <v>0</v>
      </c>
      <c r="E34" s="127">
        <v>0</v>
      </c>
      <c r="F34" s="128">
        <v>0</v>
      </c>
      <c r="G34" s="127">
        <v>0</v>
      </c>
      <c r="H34" s="32"/>
    </row>
    <row r="35" spans="1:8" ht="20.25" customHeight="1" x14ac:dyDescent="0.2">
      <c r="A35" s="256" t="s">
        <v>99</v>
      </c>
      <c r="B35" s="105"/>
      <c r="C35" s="105"/>
      <c r="D35" s="127">
        <v>0</v>
      </c>
      <c r="E35" s="127">
        <v>0</v>
      </c>
      <c r="F35" s="128">
        <v>0</v>
      </c>
      <c r="G35" s="127">
        <v>0</v>
      </c>
      <c r="H35" s="32"/>
    </row>
    <row r="36" spans="1:8" ht="20.25" customHeight="1" x14ac:dyDescent="0.2">
      <c r="A36" s="256" t="s">
        <v>76</v>
      </c>
      <c r="B36" s="105"/>
      <c r="C36" s="105"/>
      <c r="D36" s="127">
        <v>0</v>
      </c>
      <c r="E36" s="127">
        <v>0</v>
      </c>
      <c r="F36" s="128">
        <v>0</v>
      </c>
      <c r="G36" s="127">
        <v>0</v>
      </c>
      <c r="H36" s="32"/>
    </row>
    <row r="37" spans="1:8" ht="20.25" customHeight="1" x14ac:dyDescent="0.2">
      <c r="A37" s="256" t="s">
        <v>89</v>
      </c>
      <c r="B37" s="105"/>
      <c r="C37" s="105"/>
      <c r="D37" s="127">
        <v>0</v>
      </c>
      <c r="E37" s="127">
        <v>0</v>
      </c>
      <c r="F37" s="128">
        <v>0</v>
      </c>
      <c r="G37" s="127">
        <v>0</v>
      </c>
      <c r="H37" s="32"/>
    </row>
    <row r="38" spans="1:8" ht="20.25" customHeight="1" x14ac:dyDescent="0.2">
      <c r="A38" s="256" t="s">
        <v>90</v>
      </c>
      <c r="B38" s="105"/>
      <c r="C38" s="105"/>
      <c r="D38" s="127">
        <v>0</v>
      </c>
      <c r="E38" s="127">
        <v>0</v>
      </c>
      <c r="F38" s="128">
        <v>0</v>
      </c>
      <c r="G38" s="127">
        <v>0</v>
      </c>
      <c r="H38" s="32"/>
    </row>
    <row r="39" spans="1:8" ht="20.25" customHeight="1" x14ac:dyDescent="0.2">
      <c r="A39" s="256" t="s">
        <v>77</v>
      </c>
      <c r="B39" s="105"/>
      <c r="C39" s="105"/>
      <c r="D39" s="127">
        <v>0</v>
      </c>
      <c r="E39" s="127">
        <v>0</v>
      </c>
      <c r="F39" s="128">
        <v>0</v>
      </c>
      <c r="G39" s="127">
        <v>0</v>
      </c>
      <c r="H39" s="32"/>
    </row>
    <row r="40" spans="1:8" ht="20.25" customHeight="1" x14ac:dyDescent="0.2">
      <c r="A40" s="256" t="s">
        <v>78</v>
      </c>
      <c r="B40" s="105"/>
      <c r="C40" s="105"/>
      <c r="D40" s="127">
        <v>0</v>
      </c>
      <c r="E40" s="127">
        <v>0</v>
      </c>
      <c r="F40" s="128">
        <v>0</v>
      </c>
      <c r="G40" s="127">
        <v>0</v>
      </c>
      <c r="H40" s="32"/>
    </row>
    <row r="41" spans="1:8" ht="20.25" customHeight="1" x14ac:dyDescent="0.2">
      <c r="A41" s="256" t="s">
        <v>87</v>
      </c>
      <c r="B41" s="105"/>
      <c r="C41" s="105"/>
      <c r="D41" s="127">
        <v>0</v>
      </c>
      <c r="E41" s="127">
        <v>0</v>
      </c>
      <c r="F41" s="128">
        <v>0</v>
      </c>
      <c r="G41" s="127">
        <v>0</v>
      </c>
      <c r="H41" s="32"/>
    </row>
    <row r="42" spans="1:8" ht="20.25" customHeight="1" x14ac:dyDescent="0.2">
      <c r="A42" s="256" t="s">
        <v>79</v>
      </c>
      <c r="B42" s="105"/>
      <c r="C42" s="105"/>
      <c r="D42" s="127">
        <v>0</v>
      </c>
      <c r="E42" s="127">
        <v>0</v>
      </c>
      <c r="F42" s="128">
        <v>0</v>
      </c>
      <c r="G42" s="127">
        <v>0</v>
      </c>
      <c r="H42" s="32"/>
    </row>
    <row r="43" spans="1:8" ht="25.5" customHeight="1" x14ac:dyDescent="0.2">
      <c r="A43" s="256" t="s">
        <v>80</v>
      </c>
      <c r="B43" s="105"/>
      <c r="C43" s="105"/>
      <c r="D43" s="127">
        <v>0</v>
      </c>
      <c r="E43" s="127">
        <v>0</v>
      </c>
      <c r="F43" s="128">
        <v>0</v>
      </c>
      <c r="G43" s="127">
        <v>0</v>
      </c>
      <c r="H43" s="32"/>
    </row>
    <row r="44" spans="1:8" ht="25.5" customHeight="1" x14ac:dyDescent="0.2">
      <c r="A44" s="256" t="s">
        <v>81</v>
      </c>
      <c r="B44" s="105"/>
      <c r="C44" s="105"/>
      <c r="D44" s="127">
        <v>0</v>
      </c>
      <c r="E44" s="127">
        <v>0</v>
      </c>
      <c r="F44" s="128">
        <v>0</v>
      </c>
      <c r="G44" s="127">
        <v>0</v>
      </c>
      <c r="H44" s="32"/>
    </row>
    <row r="45" spans="1:8" ht="20.25" customHeight="1" x14ac:dyDescent="0.2">
      <c r="A45" s="256" t="s">
        <v>95</v>
      </c>
      <c r="B45" s="105"/>
      <c r="C45" s="105"/>
      <c r="D45" s="127">
        <v>0</v>
      </c>
      <c r="E45" s="127">
        <v>0</v>
      </c>
      <c r="F45" s="128">
        <v>0</v>
      </c>
      <c r="G45" s="127">
        <v>0</v>
      </c>
      <c r="H45" s="32"/>
    </row>
    <row r="46" spans="1:8" ht="21" customHeight="1" x14ac:dyDescent="0.2">
      <c r="A46" s="256" t="s">
        <v>82</v>
      </c>
      <c r="B46" s="105"/>
      <c r="C46" s="105"/>
      <c r="D46" s="127">
        <v>0</v>
      </c>
      <c r="E46" s="127">
        <v>0</v>
      </c>
      <c r="F46" s="128">
        <v>0</v>
      </c>
      <c r="G46" s="127">
        <v>0</v>
      </c>
      <c r="H46" s="32"/>
    </row>
    <row r="47" spans="1:8" ht="20.100000000000001" customHeight="1" x14ac:dyDescent="0.2">
      <c r="A47" s="256" t="s">
        <v>83</v>
      </c>
      <c r="B47" s="105"/>
      <c r="C47" s="105"/>
      <c r="D47" s="127">
        <v>0</v>
      </c>
      <c r="E47" s="127">
        <v>0</v>
      </c>
      <c r="F47" s="128">
        <v>0</v>
      </c>
      <c r="G47" s="127">
        <v>0</v>
      </c>
      <c r="H47" s="32"/>
    </row>
    <row r="48" spans="1:8" ht="20.25" customHeight="1" x14ac:dyDescent="0.2">
      <c r="A48" s="256" t="s">
        <v>84</v>
      </c>
      <c r="B48" s="105"/>
      <c r="C48" s="105"/>
      <c r="D48" s="127">
        <v>0</v>
      </c>
      <c r="E48" s="127">
        <v>0</v>
      </c>
      <c r="F48" s="128">
        <v>0</v>
      </c>
      <c r="G48" s="127">
        <v>0</v>
      </c>
      <c r="H48" s="32"/>
    </row>
    <row r="49" spans="1:8" ht="21" customHeight="1" x14ac:dyDescent="0.2">
      <c r="A49" s="256" t="s">
        <v>85</v>
      </c>
      <c r="B49" s="105"/>
      <c r="C49" s="105"/>
      <c r="D49" s="127">
        <v>0</v>
      </c>
      <c r="E49" s="127">
        <v>0</v>
      </c>
      <c r="F49" s="128">
        <v>0</v>
      </c>
      <c r="G49" s="127">
        <v>0</v>
      </c>
      <c r="H49" s="32"/>
    </row>
    <row r="50" spans="1:8" ht="21" customHeight="1" x14ac:dyDescent="0.2">
      <c r="A50" s="256" t="s">
        <v>62</v>
      </c>
      <c r="B50" s="105"/>
      <c r="C50" s="105"/>
      <c r="D50" s="127">
        <v>0</v>
      </c>
      <c r="E50" s="127">
        <v>0</v>
      </c>
      <c r="F50" s="128">
        <v>0</v>
      </c>
      <c r="G50" s="127">
        <v>0</v>
      </c>
      <c r="H50" s="32"/>
    </row>
    <row r="51" spans="1:8" ht="21" customHeight="1" x14ac:dyDescent="0.2">
      <c r="A51" s="256"/>
      <c r="B51" s="105"/>
      <c r="C51" s="105"/>
      <c r="D51" s="127">
        <v>0</v>
      </c>
      <c r="E51" s="127">
        <v>0</v>
      </c>
      <c r="F51" s="128">
        <v>0</v>
      </c>
      <c r="G51" s="127">
        <v>0</v>
      </c>
      <c r="H51" s="32"/>
    </row>
    <row r="52" spans="1:8" ht="21" customHeight="1" x14ac:dyDescent="0.2">
      <c r="A52" s="256"/>
      <c r="B52" s="105"/>
      <c r="C52" s="105"/>
      <c r="D52" s="127">
        <v>0</v>
      </c>
      <c r="E52" s="127">
        <v>0</v>
      </c>
      <c r="F52" s="128">
        <v>0</v>
      </c>
      <c r="G52" s="127">
        <v>0</v>
      </c>
      <c r="H52" s="32"/>
    </row>
    <row r="53" spans="1:8" ht="21" customHeight="1" x14ac:dyDescent="0.2">
      <c r="A53" s="256"/>
      <c r="B53" s="105"/>
      <c r="C53" s="105"/>
      <c r="D53" s="127">
        <v>0</v>
      </c>
      <c r="E53" s="127">
        <v>0</v>
      </c>
      <c r="F53" s="128">
        <v>0</v>
      </c>
      <c r="G53" s="127">
        <v>0</v>
      </c>
      <c r="H53" s="32"/>
    </row>
    <row r="54" spans="1:8" ht="21" customHeight="1" x14ac:dyDescent="0.2">
      <c r="A54" s="256"/>
      <c r="B54" s="105"/>
      <c r="C54" s="105"/>
      <c r="D54" s="127">
        <v>0</v>
      </c>
      <c r="E54" s="127">
        <v>0</v>
      </c>
      <c r="F54" s="128">
        <v>0</v>
      </c>
      <c r="G54" s="127">
        <v>0</v>
      </c>
      <c r="H54" s="32"/>
    </row>
    <row r="55" spans="1:8" ht="20.25" customHeight="1" x14ac:dyDescent="0.2">
      <c r="A55" s="256"/>
      <c r="B55" s="105"/>
      <c r="C55" s="105"/>
      <c r="D55" s="127">
        <v>0</v>
      </c>
      <c r="E55" s="127">
        <v>0</v>
      </c>
      <c r="F55" s="128">
        <v>0</v>
      </c>
      <c r="G55" s="127">
        <v>0</v>
      </c>
      <c r="H55" s="32"/>
    </row>
    <row r="56" spans="1:8" ht="20.100000000000001" customHeight="1" x14ac:dyDescent="0.25">
      <c r="A56" s="259" t="s">
        <v>151</v>
      </c>
      <c r="B56" s="105"/>
      <c r="C56" s="105"/>
      <c r="D56" s="39">
        <f>SUM(D32:D55)</f>
        <v>0</v>
      </c>
      <c r="E56" s="39">
        <f>SUM(E32:E55)</f>
        <v>0</v>
      </c>
      <c r="F56" s="39">
        <f>SUM(F32:F55)</f>
        <v>0</v>
      </c>
      <c r="G56" s="39">
        <f>SUM(G32:G55)</f>
        <v>0</v>
      </c>
      <c r="H56" s="32"/>
    </row>
    <row r="57" spans="1:8" ht="20.100000000000001" customHeight="1" x14ac:dyDescent="0.25">
      <c r="A57" s="259" t="s">
        <v>64</v>
      </c>
      <c r="B57" s="105"/>
      <c r="C57" s="105"/>
      <c r="D57" s="39">
        <f>D27-D56</f>
        <v>0</v>
      </c>
      <c r="E57" s="39">
        <f>E27-E56</f>
        <v>0</v>
      </c>
      <c r="F57" s="40">
        <f>G27-F56</f>
        <v>0</v>
      </c>
      <c r="G57" s="26">
        <f>G27-G56</f>
        <v>0</v>
      </c>
      <c r="H57" s="32"/>
    </row>
    <row r="58" spans="1:8" ht="15.75" x14ac:dyDescent="0.25">
      <c r="A58" s="259" t="s">
        <v>65</v>
      </c>
      <c r="B58" s="105"/>
      <c r="C58" s="105"/>
      <c r="D58" s="103">
        <v>0</v>
      </c>
      <c r="E58" s="39">
        <f>+D61</f>
        <v>0</v>
      </c>
      <c r="F58" s="40">
        <f>+E61</f>
        <v>0</v>
      </c>
      <c r="G58" s="26">
        <f>+E61</f>
        <v>0</v>
      </c>
      <c r="H58" s="32"/>
    </row>
    <row r="59" spans="1:8" ht="20.100000000000001" customHeight="1" x14ac:dyDescent="0.25">
      <c r="A59" s="259" t="s">
        <v>66</v>
      </c>
      <c r="B59" s="105"/>
      <c r="C59" s="105"/>
      <c r="D59" s="103">
        <v>0</v>
      </c>
      <c r="E59" s="103">
        <v>0</v>
      </c>
      <c r="F59" s="104">
        <v>0</v>
      </c>
      <c r="G59" s="97">
        <v>0</v>
      </c>
      <c r="H59" s="32"/>
    </row>
    <row r="60" spans="1:8" ht="20.100000000000001" customHeight="1" x14ac:dyDescent="0.25">
      <c r="A60" s="259" t="s">
        <v>72</v>
      </c>
      <c r="B60" s="105"/>
      <c r="C60" s="105"/>
      <c r="D60" s="103">
        <v>0</v>
      </c>
      <c r="E60" s="103">
        <v>0</v>
      </c>
      <c r="F60" s="104">
        <v>0</v>
      </c>
      <c r="G60" s="97">
        <v>0</v>
      </c>
      <c r="H60" s="32"/>
    </row>
    <row r="61" spans="1:8" ht="20.100000000000001" customHeight="1" x14ac:dyDescent="0.25">
      <c r="A61" s="259" t="s">
        <v>152</v>
      </c>
      <c r="B61" s="105"/>
      <c r="C61" s="105"/>
      <c r="D61" s="131">
        <f>D57+D58+D59-D60</f>
        <v>0</v>
      </c>
      <c r="E61" s="132">
        <f>E57+E58+E59-E60</f>
        <v>0</v>
      </c>
      <c r="F61" s="41">
        <f>F57+F58+F59-F60</f>
        <v>0</v>
      </c>
      <c r="G61" s="42">
        <f>G57+G58+G59-G60</f>
        <v>0</v>
      </c>
      <c r="H61" s="32"/>
    </row>
    <row r="62" spans="1:8" ht="20.100000000000001" customHeight="1" x14ac:dyDescent="0.2">
      <c r="D62" s="12"/>
      <c r="E62" s="12"/>
      <c r="F62" s="1"/>
    </row>
  </sheetData>
  <mergeCells count="3">
    <mergeCell ref="A4:G4"/>
    <mergeCell ref="A5:G5"/>
    <mergeCell ref="A6:G6"/>
  </mergeCells>
  <pageMargins left="0.7" right="0.7" top="0.75" bottom="0.75" header="0.3" footer="0.3"/>
  <pageSetup scale="61" orientation="portrait" r:id="rId1"/>
  <legacyDrawing r:id="rId2"/>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64E41-C86D-47AC-9F9E-BD8AAACDE292}">
  <sheetPr>
    <pageSetUpPr fitToPage="1"/>
  </sheetPr>
  <dimension ref="A1:P67"/>
  <sheetViews>
    <sheetView showGridLines="0" zoomScale="85" zoomScaleNormal="85" workbookViewId="0">
      <selection activeCell="I30" sqref="I30"/>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212" t="s">
        <v>124</v>
      </c>
    </row>
    <row r="2" spans="1:16" ht="26.25" x14ac:dyDescent="0.4">
      <c r="D2" s="43"/>
      <c r="E2" s="101" t="s">
        <v>276</v>
      </c>
      <c r="F2" s="105"/>
    </row>
    <row r="3" spans="1:16" ht="23.25" x14ac:dyDescent="0.35">
      <c r="A3" s="18"/>
      <c r="B3" s="11"/>
      <c r="C3" s="18"/>
      <c r="D3" s="18"/>
      <c r="E3" s="296" t="s">
        <v>262</v>
      </c>
      <c r="F3" s="297"/>
      <c r="G3" s="18"/>
      <c r="H3" s="18"/>
      <c r="I3" s="18"/>
    </row>
    <row r="4" spans="1:16" ht="23.25" x14ac:dyDescent="0.35">
      <c r="A4" s="18"/>
      <c r="B4" s="11"/>
      <c r="C4" s="18"/>
      <c r="D4" s="18"/>
      <c r="E4" s="106" t="s">
        <v>127</v>
      </c>
      <c r="F4" s="207">
        <v>0</v>
      </c>
      <c r="G4" s="18"/>
      <c r="H4" s="18"/>
      <c r="I4" s="18"/>
    </row>
    <row r="5" spans="1:16" ht="24" thickBot="1" x14ac:dyDescent="0.4">
      <c r="A5" s="18"/>
      <c r="B5" s="11"/>
      <c r="C5" s="18"/>
      <c r="D5" s="18"/>
      <c r="E5" s="106"/>
      <c r="F5" s="125"/>
      <c r="G5" s="18"/>
      <c r="H5" s="18"/>
      <c r="I5" s="18"/>
    </row>
    <row r="6" spans="1:16" ht="18.75" thickBot="1" x14ac:dyDescent="0.3">
      <c r="A6" s="86" t="s">
        <v>110</v>
      </c>
      <c r="B6" s="87"/>
      <c r="C6" s="87"/>
      <c r="D6" s="87"/>
      <c r="E6" s="99">
        <v>0</v>
      </c>
      <c r="F6" s="126"/>
    </row>
    <row r="8" spans="1:16" ht="15.75" x14ac:dyDescent="0.25">
      <c r="B8" s="21" t="s">
        <v>8</v>
      </c>
      <c r="N8" s="298" t="s">
        <v>105</v>
      </c>
      <c r="O8" s="298"/>
      <c r="P8" s="298"/>
    </row>
    <row r="9" spans="1:16" x14ac:dyDescent="0.2">
      <c r="A9" s="9" t="s">
        <v>9</v>
      </c>
      <c r="B9" s="9" t="s">
        <v>153</v>
      </c>
      <c r="G9" s="24">
        <f>+'SR11 WKS'!G56</f>
        <v>0</v>
      </c>
      <c r="H9" s="15"/>
      <c r="I9" s="15"/>
      <c r="N9" s="46"/>
      <c r="O9" s="46"/>
      <c r="P9" s="46"/>
    </row>
    <row r="10" spans="1:16" x14ac:dyDescent="0.2">
      <c r="B10" s="9" t="s">
        <v>161</v>
      </c>
      <c r="F10" s="28"/>
      <c r="G10" s="25">
        <f>+'SR11 WKS'!G60</f>
        <v>0</v>
      </c>
      <c r="H10" s="15"/>
      <c r="I10" s="15"/>
      <c r="N10" s="46" t="s">
        <v>117</v>
      </c>
      <c r="O10" s="46"/>
      <c r="P10" s="52">
        <f>+'SR11 WKS'!E56</f>
        <v>0</v>
      </c>
    </row>
    <row r="11" spans="1:16" ht="15.75" thickBot="1" x14ac:dyDescent="0.25">
      <c r="B11" s="9" t="s">
        <v>10</v>
      </c>
      <c r="G11" s="25"/>
      <c r="H11" s="15"/>
      <c r="I11" s="24">
        <f>G9+G10</f>
        <v>0</v>
      </c>
      <c r="N11" s="46" t="s">
        <v>335</v>
      </c>
      <c r="O11" s="46"/>
      <c r="P11" s="53">
        <f>+'SR11 WKS'!E60</f>
        <v>0</v>
      </c>
    </row>
    <row r="12" spans="1:16" ht="15.75" thickBot="1" x14ac:dyDescent="0.25">
      <c r="A12" s="9" t="s">
        <v>11</v>
      </c>
      <c r="B12" s="9" t="s">
        <v>69</v>
      </c>
      <c r="G12" s="15"/>
      <c r="H12" s="15"/>
      <c r="I12" s="97">
        <v>0</v>
      </c>
      <c r="K12" s="47" t="str">
        <f>IF(I12&gt;P24,"Too High", "Within Limitations")</f>
        <v>Within Limitations</v>
      </c>
      <c r="N12" s="46" t="s">
        <v>106</v>
      </c>
      <c r="O12" s="46"/>
      <c r="P12" s="52">
        <f>SUM(P10:P11)</f>
        <v>0</v>
      </c>
    </row>
    <row r="13" spans="1:16" x14ac:dyDescent="0.2">
      <c r="A13" s="9" t="s">
        <v>12</v>
      </c>
      <c r="B13" s="9" t="s">
        <v>13</v>
      </c>
      <c r="I13" s="1"/>
      <c r="N13" s="46"/>
      <c r="O13" s="46"/>
      <c r="P13" s="52"/>
    </row>
    <row r="14" spans="1:16" ht="15.75" thickBot="1" x14ac:dyDescent="0.25">
      <c r="B14" s="9" t="s">
        <v>14</v>
      </c>
      <c r="I14" s="204">
        <f>I11+I12</f>
        <v>0</v>
      </c>
      <c r="N14" s="46" t="s">
        <v>128</v>
      </c>
      <c r="O14" s="46"/>
      <c r="P14" s="92">
        <f>+P12*0.75</f>
        <v>0</v>
      </c>
    </row>
    <row r="15" spans="1:16" ht="15.75" thickTop="1" x14ac:dyDescent="0.2">
      <c r="I15" s="13"/>
      <c r="N15" s="46"/>
      <c r="O15" s="46"/>
      <c r="P15" s="46"/>
    </row>
    <row r="16" spans="1:16" ht="15.75" x14ac:dyDescent="0.25">
      <c r="B16" s="21" t="s">
        <v>15</v>
      </c>
      <c r="N16" s="46" t="s">
        <v>173</v>
      </c>
      <c r="O16" s="46"/>
      <c r="P16" s="92">
        <f>+'SR11 WKS'!G56</f>
        <v>0</v>
      </c>
    </row>
    <row r="17" spans="1:16" x14ac:dyDescent="0.2">
      <c r="A17" s="9">
        <v>4</v>
      </c>
      <c r="B17" s="9" t="s">
        <v>123</v>
      </c>
      <c r="F17" s="17" t="str">
        <f>(+TOC!D2-1) &amp; " (Note 2)"</f>
        <v>2022 (Note 2)</v>
      </c>
      <c r="I17" s="202">
        <f>+'SR11 WKS'!E61</f>
        <v>0</v>
      </c>
      <c r="N17" s="46" t="s">
        <v>334</v>
      </c>
      <c r="O17" s="46"/>
      <c r="P17" s="93">
        <f>+'SR11 WKS'!G60</f>
        <v>0</v>
      </c>
    </row>
    <row r="18" spans="1:16" x14ac:dyDescent="0.2">
      <c r="A18" s="9" t="s">
        <v>16</v>
      </c>
      <c r="B18" s="9" t="s">
        <v>162</v>
      </c>
      <c r="G18" s="23">
        <f>+'SR11 WKS'!G27</f>
        <v>0</v>
      </c>
      <c r="I18" s="1"/>
      <c r="N18" s="46" t="s">
        <v>106</v>
      </c>
      <c r="O18" s="46"/>
      <c r="P18" s="92">
        <f>SUM(P16:P17)</f>
        <v>0</v>
      </c>
    </row>
    <row r="19" spans="1:16" x14ac:dyDescent="0.2">
      <c r="B19" s="9" t="s">
        <v>163</v>
      </c>
      <c r="G19" s="22">
        <f>+'SR11 WKS'!G59</f>
        <v>0</v>
      </c>
      <c r="N19" s="46"/>
      <c r="O19" s="46"/>
      <c r="P19" s="92"/>
    </row>
    <row r="20" spans="1:16" x14ac:dyDescent="0.2">
      <c r="B20" s="9" t="s">
        <v>17</v>
      </c>
      <c r="G20" s="1"/>
      <c r="N20" s="46" t="s">
        <v>128</v>
      </c>
      <c r="O20" s="46"/>
      <c r="P20" s="92">
        <f>+P18*0.75</f>
        <v>0</v>
      </c>
    </row>
    <row r="21" spans="1:16" x14ac:dyDescent="0.2">
      <c r="B21" s="9" t="s">
        <v>18</v>
      </c>
      <c r="I21" s="27">
        <f>G18+G19</f>
        <v>0</v>
      </c>
      <c r="N21" s="46"/>
      <c r="O21" s="46"/>
      <c r="P21" s="94"/>
    </row>
    <row r="22" spans="1:16" x14ac:dyDescent="0.2">
      <c r="B22" s="9"/>
      <c r="I22" s="14"/>
      <c r="N22" s="46"/>
      <c r="O22" s="46"/>
      <c r="P22" s="94"/>
    </row>
    <row r="23" spans="1:16" ht="15.75" x14ac:dyDescent="0.25">
      <c r="A23" s="9" t="s">
        <v>19</v>
      </c>
      <c r="B23" s="21" t="s">
        <v>20</v>
      </c>
      <c r="I23" s="26">
        <f>I17+I21</f>
        <v>0</v>
      </c>
      <c r="N23" s="10" t="s">
        <v>175</v>
      </c>
      <c r="P23" s="95"/>
    </row>
    <row r="24" spans="1:16" x14ac:dyDescent="0.2">
      <c r="A24" s="9" t="s">
        <v>21</v>
      </c>
      <c r="B24" s="9" t="s">
        <v>22</v>
      </c>
      <c r="I24" s="1"/>
      <c r="N24" s="10" t="s">
        <v>128</v>
      </c>
      <c r="P24" s="96">
        <f>MIN(P14,P20)</f>
        <v>0</v>
      </c>
    </row>
    <row r="25" spans="1:16" x14ac:dyDescent="0.2">
      <c r="B25" s="9" t="s">
        <v>23</v>
      </c>
      <c r="I25" s="24">
        <f>IF((I14-I23)&lt;0,0,I14-I23)</f>
        <v>0</v>
      </c>
      <c r="J25" s="46"/>
    </row>
    <row r="26" spans="1:16" ht="15.75" thickBot="1" x14ac:dyDescent="0.25">
      <c r="A26" s="9" t="s">
        <v>24</v>
      </c>
      <c r="B26" s="9" t="s">
        <v>25</v>
      </c>
      <c r="I26" s="1"/>
      <c r="J26" s="46"/>
    </row>
    <row r="27" spans="1:16" ht="15.75" thickBot="1" x14ac:dyDescent="0.25">
      <c r="B27" s="9" t="s">
        <v>26</v>
      </c>
      <c r="I27" s="98">
        <v>0</v>
      </c>
      <c r="J27" s="46"/>
      <c r="K27" s="47" t="str">
        <f>IF(I27&gt;(I25*0.05),"Too High", "Within Limitations")</f>
        <v>Within Limitations</v>
      </c>
    </row>
    <row r="28" spans="1:16" ht="16.5" thickBot="1" x14ac:dyDescent="0.3">
      <c r="A28" s="9" t="s">
        <v>27</v>
      </c>
      <c r="B28" s="9" t="s">
        <v>157</v>
      </c>
      <c r="I28" s="203">
        <f>I25+I27</f>
        <v>0</v>
      </c>
      <c r="J28" s="49"/>
      <c r="K28" s="19"/>
      <c r="L28" s="19"/>
    </row>
    <row r="29" spans="1:16" ht="16.5" thickTop="1" thickBot="1" x14ac:dyDescent="0.25">
      <c r="I29" s="13"/>
      <c r="J29" s="46"/>
    </row>
    <row r="30" spans="1:16" ht="16.5" thickBot="1" x14ac:dyDescent="0.3">
      <c r="A30" s="20" t="s">
        <v>36</v>
      </c>
      <c r="B30" s="10" t="s">
        <v>147</v>
      </c>
      <c r="I30" s="29" t="e">
        <f>ROUND(I28/E6*1000,2)</f>
        <v>#DIV/0!</v>
      </c>
      <c r="J30" s="46"/>
      <c r="K30" s="201" t="e">
        <f>IF(I30&gt;(F4),"Too High", "Within Limitations")</f>
        <v>#DIV/0!</v>
      </c>
      <c r="L30" s="46"/>
      <c r="M30" s="46"/>
    </row>
    <row r="32" spans="1:16" ht="37.5" customHeight="1" x14ac:dyDescent="0.25">
      <c r="A32" s="291" t="s">
        <v>223</v>
      </c>
      <c r="B32" s="292"/>
      <c r="C32" s="292"/>
      <c r="D32" s="292"/>
      <c r="E32" s="292"/>
      <c r="F32" s="292"/>
      <c r="G32" s="292"/>
      <c r="H32" s="292"/>
      <c r="I32" s="292"/>
    </row>
    <row r="33" spans="1:10" x14ac:dyDescent="0.2">
      <c r="A33" s="9"/>
    </row>
    <row r="34" spans="1:10" ht="15" customHeight="1" x14ac:dyDescent="0.2">
      <c r="A34" s="288" t="s">
        <v>133</v>
      </c>
      <c r="B34" s="288"/>
      <c r="C34" s="288"/>
      <c r="D34" s="288"/>
      <c r="E34" s="288"/>
      <c r="F34" s="288"/>
      <c r="G34" s="288"/>
      <c r="H34" s="288"/>
      <c r="I34" s="288"/>
    </row>
    <row r="35" spans="1:10" x14ac:dyDescent="0.2">
      <c r="A35" s="288"/>
      <c r="B35" s="288"/>
      <c r="C35" s="288"/>
      <c r="D35" s="288"/>
      <c r="E35" s="288"/>
      <c r="F35" s="288"/>
      <c r="G35" s="288"/>
      <c r="H35" s="288"/>
      <c r="I35" s="288"/>
    </row>
    <row r="36" spans="1:10" x14ac:dyDescent="0.2">
      <c r="A36" s="288"/>
      <c r="B36" s="288"/>
      <c r="C36" s="288"/>
      <c r="D36" s="288"/>
      <c r="E36" s="288"/>
      <c r="F36" s="288"/>
      <c r="G36" s="288"/>
      <c r="H36" s="288"/>
      <c r="I36" s="288"/>
    </row>
    <row r="37" spans="1:10" hidden="1" x14ac:dyDescent="0.2">
      <c r="A37" s="219"/>
      <c r="B37" s="219"/>
      <c r="C37" s="219"/>
      <c r="D37" s="219"/>
      <c r="E37" s="219"/>
      <c r="F37" s="219"/>
      <c r="G37" s="219"/>
      <c r="H37" s="219"/>
      <c r="I37" s="219"/>
    </row>
    <row r="38" spans="1:10" ht="15.75" hidden="1" x14ac:dyDescent="0.25">
      <c r="A38" s="19" t="s">
        <v>132</v>
      </c>
    </row>
    <row r="39" spans="1:10" ht="15.75" hidden="1" x14ac:dyDescent="0.25">
      <c r="A39" s="19"/>
    </row>
    <row r="40" spans="1:10" ht="19.5" hidden="1" customHeight="1" x14ac:dyDescent="0.2">
      <c r="A40" s="269" t="s">
        <v>131</v>
      </c>
      <c r="B40" s="269"/>
      <c r="C40" s="269"/>
      <c r="D40" s="269"/>
      <c r="E40" s="269"/>
      <c r="F40" s="269"/>
      <c r="G40" s="269"/>
      <c r="H40" s="269"/>
      <c r="I40" s="269"/>
      <c r="J40" s="269"/>
    </row>
    <row r="41" spans="1:10" ht="19.5" hidden="1" customHeight="1" x14ac:dyDescent="0.2">
      <c r="A41" s="269"/>
      <c r="B41" s="269"/>
      <c r="C41" s="269"/>
      <c r="D41" s="269"/>
      <c r="E41" s="269"/>
      <c r="F41" s="269"/>
      <c r="G41" s="269"/>
      <c r="H41" s="269"/>
      <c r="I41" s="269"/>
      <c r="J41" s="269"/>
    </row>
    <row r="42" spans="1:10" ht="19.5" hidden="1" customHeight="1" x14ac:dyDescent="0.2">
      <c r="A42" s="269"/>
      <c r="B42" s="269"/>
      <c r="C42" s="269"/>
      <c r="D42" s="269"/>
      <c r="E42" s="269"/>
      <c r="F42" s="269"/>
      <c r="G42" s="269"/>
      <c r="H42" s="269"/>
      <c r="I42" s="269"/>
      <c r="J42" s="269"/>
    </row>
    <row r="43" spans="1:10" ht="19.5" hidden="1" customHeight="1" x14ac:dyDescent="0.2">
      <c r="A43" s="269"/>
      <c r="B43" s="269"/>
      <c r="C43" s="269"/>
      <c r="D43" s="269"/>
      <c r="E43" s="269"/>
      <c r="F43" s="269"/>
      <c r="G43" s="269"/>
      <c r="H43" s="269"/>
      <c r="I43" s="269"/>
      <c r="J43" s="269"/>
    </row>
    <row r="44" spans="1:10" ht="19.5" hidden="1" customHeight="1" x14ac:dyDescent="0.2">
      <c r="A44" s="269"/>
      <c r="B44" s="269"/>
      <c r="C44" s="269"/>
      <c r="D44" s="269"/>
      <c r="E44" s="269"/>
      <c r="F44" s="269"/>
      <c r="G44" s="269"/>
      <c r="H44" s="269"/>
      <c r="I44" s="269"/>
      <c r="J44" s="269"/>
    </row>
    <row r="45" spans="1:10" hidden="1" x14ac:dyDescent="0.2"/>
    <row r="46" spans="1:10" ht="18.75" hidden="1" customHeight="1" x14ac:dyDescent="0.2">
      <c r="A46" s="269" t="s">
        <v>129</v>
      </c>
      <c r="B46" s="269"/>
      <c r="C46" s="269"/>
      <c r="D46" s="269"/>
      <c r="E46" s="269"/>
      <c r="F46" s="269"/>
      <c r="G46" s="269"/>
      <c r="H46" s="269"/>
      <c r="I46" s="269"/>
      <c r="J46" s="269"/>
    </row>
    <row r="47" spans="1:10" ht="18.75" hidden="1" customHeight="1" x14ac:dyDescent="0.2">
      <c r="A47" s="269"/>
      <c r="B47" s="269"/>
      <c r="C47" s="269"/>
      <c r="D47" s="269"/>
      <c r="E47" s="269"/>
      <c r="F47" s="269"/>
      <c r="G47" s="269"/>
      <c r="H47" s="269"/>
      <c r="I47" s="269"/>
      <c r="J47" s="269"/>
    </row>
    <row r="48" spans="1:10" ht="18.75" hidden="1" customHeight="1" x14ac:dyDescent="0.2">
      <c r="A48" s="269"/>
      <c r="B48" s="269"/>
      <c r="C48" s="269"/>
      <c r="D48" s="269"/>
      <c r="E48" s="269"/>
      <c r="F48" s="269"/>
      <c r="G48" s="269"/>
      <c r="H48" s="269"/>
      <c r="I48" s="269"/>
      <c r="J48" s="269"/>
    </row>
    <row r="49" spans="1:10" ht="18.75" hidden="1" customHeight="1" x14ac:dyDescent="0.2">
      <c r="A49" s="269"/>
      <c r="B49" s="269"/>
      <c r="C49" s="269"/>
      <c r="D49" s="269"/>
      <c r="E49" s="269"/>
      <c r="F49" s="269"/>
      <c r="G49" s="269"/>
      <c r="H49" s="269"/>
      <c r="I49" s="269"/>
      <c r="J49" s="269"/>
    </row>
    <row r="50" spans="1:10" ht="18.75" hidden="1" customHeight="1" x14ac:dyDescent="0.2">
      <c r="A50" s="269"/>
      <c r="B50" s="269"/>
      <c r="C50" s="269"/>
      <c r="D50" s="269"/>
      <c r="E50" s="269"/>
      <c r="F50" s="269"/>
      <c r="G50" s="269"/>
      <c r="H50" s="269"/>
      <c r="I50" s="269"/>
      <c r="J50" s="269"/>
    </row>
    <row r="51" spans="1:10" ht="18.75" hidden="1" customHeight="1" x14ac:dyDescent="0.2">
      <c r="A51" s="269"/>
      <c r="B51" s="269"/>
      <c r="C51" s="269"/>
      <c r="D51" s="269"/>
      <c r="E51" s="269"/>
      <c r="F51" s="269"/>
      <c r="G51" s="269"/>
      <c r="H51" s="269"/>
      <c r="I51" s="269"/>
      <c r="J51" s="269"/>
    </row>
    <row r="52" spans="1:10" ht="21.75" hidden="1" customHeight="1" x14ac:dyDescent="0.2">
      <c r="A52" s="269"/>
      <c r="B52" s="269"/>
      <c r="C52" s="269"/>
      <c r="D52" s="269"/>
      <c r="E52" s="269"/>
      <c r="F52" s="269"/>
      <c r="G52" s="269"/>
      <c r="H52" s="269"/>
      <c r="I52" s="269"/>
      <c r="J52" s="269"/>
    </row>
    <row r="53" spans="1:10" hidden="1" x14ac:dyDescent="0.2">
      <c r="A53" s="269" t="s">
        <v>130</v>
      </c>
      <c r="B53" s="269"/>
      <c r="C53" s="269"/>
      <c r="D53" s="269"/>
      <c r="E53" s="269"/>
      <c r="F53" s="269"/>
      <c r="G53" s="269"/>
      <c r="H53" s="269"/>
      <c r="I53" s="269"/>
      <c r="J53" s="269"/>
    </row>
    <row r="54" spans="1:10" hidden="1" x14ac:dyDescent="0.2">
      <c r="A54" s="269"/>
      <c r="B54" s="269"/>
      <c r="C54" s="269"/>
      <c r="D54" s="269"/>
      <c r="E54" s="269"/>
      <c r="F54" s="269"/>
      <c r="G54" s="269"/>
      <c r="H54" s="269"/>
      <c r="I54" s="269"/>
      <c r="J54" s="269"/>
    </row>
    <row r="55" spans="1:10" hidden="1" x14ac:dyDescent="0.2">
      <c r="A55" s="269"/>
      <c r="B55" s="269"/>
      <c r="C55" s="269"/>
      <c r="D55" s="269"/>
      <c r="E55" s="269"/>
      <c r="F55" s="269"/>
      <c r="G55" s="269"/>
      <c r="H55" s="269"/>
      <c r="I55" s="269"/>
      <c r="J55" s="269"/>
    </row>
    <row r="56" spans="1:10" hidden="1" x14ac:dyDescent="0.2">
      <c r="A56" s="269"/>
      <c r="B56" s="269"/>
      <c r="C56" s="269"/>
      <c r="D56" s="269"/>
      <c r="E56" s="269"/>
      <c r="F56" s="269"/>
      <c r="G56" s="269"/>
      <c r="H56" s="269"/>
      <c r="I56" s="269"/>
      <c r="J56" s="269"/>
    </row>
    <row r="57" spans="1:10" hidden="1" x14ac:dyDescent="0.2">
      <c r="A57" s="269"/>
      <c r="B57" s="269"/>
      <c r="C57" s="269"/>
      <c r="D57" s="269"/>
      <c r="E57" s="269"/>
      <c r="F57" s="269"/>
      <c r="G57" s="269"/>
      <c r="H57" s="269"/>
      <c r="I57" s="269"/>
      <c r="J57" s="269"/>
    </row>
    <row r="58" spans="1:10" hidden="1" x14ac:dyDescent="0.2">
      <c r="A58" s="269"/>
      <c r="B58" s="269"/>
      <c r="C58" s="269"/>
      <c r="D58" s="269"/>
      <c r="E58" s="269"/>
      <c r="F58" s="269"/>
      <c r="G58" s="269"/>
      <c r="H58" s="269"/>
      <c r="I58" s="269"/>
      <c r="J58" s="269"/>
    </row>
    <row r="59" spans="1:10" hidden="1" x14ac:dyDescent="0.2">
      <c r="A59" s="269"/>
      <c r="B59" s="269"/>
      <c r="C59" s="269"/>
      <c r="D59" s="269"/>
      <c r="E59" s="269"/>
      <c r="F59" s="269"/>
      <c r="G59" s="269"/>
      <c r="H59" s="269"/>
      <c r="I59" s="269"/>
      <c r="J59" s="269"/>
    </row>
    <row r="60" spans="1:10" hidden="1" x14ac:dyDescent="0.2">
      <c r="A60" s="269"/>
      <c r="B60" s="269"/>
      <c r="C60" s="269"/>
      <c r="D60" s="269"/>
      <c r="E60" s="269"/>
      <c r="F60" s="269"/>
      <c r="G60" s="269"/>
      <c r="H60" s="269"/>
      <c r="I60" s="269"/>
      <c r="J60" s="269"/>
    </row>
    <row r="61" spans="1:10" hidden="1" x14ac:dyDescent="0.2">
      <c r="A61" s="269"/>
      <c r="B61" s="269"/>
      <c r="C61" s="269"/>
      <c r="D61" s="269"/>
      <c r="E61" s="269"/>
      <c r="F61" s="269"/>
      <c r="G61" s="269"/>
      <c r="H61" s="269"/>
      <c r="I61" s="269"/>
      <c r="J61" s="269"/>
    </row>
    <row r="62" spans="1:10" hidden="1" x14ac:dyDescent="0.2">
      <c r="A62" s="269"/>
      <c r="B62" s="269"/>
      <c r="C62" s="269"/>
      <c r="D62" s="269"/>
      <c r="E62" s="269"/>
      <c r="F62" s="269"/>
      <c r="G62" s="269"/>
      <c r="H62" s="269"/>
      <c r="I62" s="269"/>
      <c r="J62" s="269"/>
    </row>
    <row r="63" spans="1:10" hidden="1" x14ac:dyDescent="0.2">
      <c r="A63" s="269"/>
      <c r="B63" s="269"/>
      <c r="C63" s="269"/>
      <c r="D63" s="269"/>
      <c r="E63" s="269"/>
      <c r="F63" s="269"/>
      <c r="G63" s="269"/>
      <c r="H63" s="269"/>
      <c r="I63" s="269"/>
      <c r="J63" s="269"/>
    </row>
    <row r="64" spans="1:10" hidden="1" x14ac:dyDescent="0.2">
      <c r="A64" s="269"/>
      <c r="B64" s="269"/>
      <c r="C64" s="269"/>
      <c r="D64" s="269"/>
      <c r="E64" s="269"/>
      <c r="F64" s="269"/>
      <c r="G64" s="269"/>
      <c r="H64" s="269"/>
      <c r="I64" s="269"/>
      <c r="J64" s="269"/>
    </row>
    <row r="65" spans="1:10" hidden="1" x14ac:dyDescent="0.2">
      <c r="A65" s="269"/>
      <c r="B65" s="269"/>
      <c r="C65" s="269"/>
      <c r="D65" s="269"/>
      <c r="E65" s="269"/>
      <c r="F65" s="269"/>
      <c r="G65" s="269"/>
      <c r="H65" s="269"/>
      <c r="I65" s="269"/>
      <c r="J65" s="269"/>
    </row>
    <row r="66" spans="1:10" hidden="1" x14ac:dyDescent="0.2">
      <c r="A66" s="269"/>
      <c r="B66" s="269"/>
      <c r="C66" s="269"/>
      <c r="D66" s="269"/>
      <c r="E66" s="269"/>
      <c r="F66" s="269"/>
      <c r="G66" s="269"/>
      <c r="H66" s="269"/>
      <c r="I66" s="269"/>
      <c r="J66" s="269"/>
    </row>
    <row r="67" spans="1:10" hidden="1" x14ac:dyDescent="0.2"/>
  </sheetData>
  <mergeCells count="7">
    <mergeCell ref="A53:J66"/>
    <mergeCell ref="E3:F3"/>
    <mergeCell ref="N8:P8"/>
    <mergeCell ref="A32:I32"/>
    <mergeCell ref="A34:I36"/>
    <mergeCell ref="A40:J44"/>
    <mergeCell ref="A46:J52"/>
  </mergeCells>
  <conditionalFormatting sqref="K27">
    <cfRule type="containsText" dxfId="156" priority="8" operator="containsText" text="Within Limitations">
      <formula>NOT(ISERROR(SEARCH("Within Limitations",K27)))</formula>
    </cfRule>
  </conditionalFormatting>
  <conditionalFormatting sqref="K12">
    <cfRule type="containsText" dxfId="155" priority="7" operator="containsText" text="Within Limitations">
      <formula>NOT(ISERROR(SEARCH("Within Limitations",K12)))</formula>
    </cfRule>
  </conditionalFormatting>
  <conditionalFormatting sqref="K12 K27">
    <cfRule type="containsText" dxfId="154" priority="6" operator="containsText" text="Too High">
      <formula>NOT(ISERROR(SEARCH("Too High",K12)))</formula>
    </cfRule>
  </conditionalFormatting>
  <conditionalFormatting sqref="K30">
    <cfRule type="containsText" dxfId="153" priority="4" operator="containsText" text="Within Limitations">
      <formula>NOT(ISERROR(SEARCH("Within Limitations",K30)))</formula>
    </cfRule>
  </conditionalFormatting>
  <conditionalFormatting sqref="K30">
    <cfRule type="containsText" dxfId="152" priority="3" operator="containsText" text="Too High">
      <formula>NOT(ISERROR(SEARCH("Too High",K30)))</formula>
    </cfRule>
  </conditionalFormatting>
  <conditionalFormatting sqref="P14">
    <cfRule type="expression" dxfId="151" priority="1">
      <formula>"$P$14&gt;(.75*$P$12)"</formula>
    </cfRule>
  </conditionalFormatting>
  <conditionalFormatting sqref="P20">
    <cfRule type="expression" dxfId="150" priority="2">
      <formula>"$P$14&gt;(.75*$P$12)"</formula>
    </cfRule>
  </conditionalFormatting>
  <pageMargins left="0.7" right="0.7" top="0.75" bottom="0.75" header="0.3" footer="0.3"/>
  <pageSetup scale="62" orientation="portrait" r:id="rId1"/>
  <legacyDrawing r:id="rId2"/>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F247E-DE58-4EE2-9645-965DF0CE4C9E}">
  <sheetPr>
    <pageSetUpPr fitToPage="1"/>
  </sheetPr>
  <dimension ref="A1:H62"/>
  <sheetViews>
    <sheetView zoomScale="85" zoomScaleNormal="85" workbookViewId="0">
      <selection activeCell="A11" sqref="A11:C61"/>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3" t="s">
        <v>124</v>
      </c>
    </row>
    <row r="2" spans="1:8" ht="15" customHeight="1" x14ac:dyDescent="0.2">
      <c r="G2" s="9"/>
    </row>
    <row r="3" spans="1:8" ht="15" customHeight="1" x14ac:dyDescent="0.2"/>
    <row r="4" spans="1:8" ht="15" customHeight="1" x14ac:dyDescent="0.25">
      <c r="A4" s="295" t="str">
        <f>+'SR 11'!E2</f>
        <v>SR Example Fund 11</v>
      </c>
      <c r="B4" s="295"/>
      <c r="C4" s="295"/>
      <c r="D4" s="295"/>
      <c r="E4" s="295"/>
      <c r="F4" s="295"/>
      <c r="G4" s="295"/>
    </row>
    <row r="5" spans="1:8" ht="15" customHeight="1" x14ac:dyDescent="0.25">
      <c r="A5" s="294" t="s">
        <v>164</v>
      </c>
      <c r="B5" s="294"/>
      <c r="C5" s="294"/>
      <c r="D5" s="294"/>
      <c r="E5" s="294"/>
      <c r="F5" s="294"/>
      <c r="G5" s="294"/>
    </row>
    <row r="6" spans="1:8" ht="15" customHeight="1" x14ac:dyDescent="0.25">
      <c r="A6" s="294" t="str">
        <f>+'SR 11'!E3</f>
        <v>Fund XXX</v>
      </c>
      <c r="B6" s="294"/>
      <c r="C6" s="294"/>
      <c r="D6" s="294"/>
      <c r="E6" s="294"/>
      <c r="F6" s="294"/>
      <c r="G6" s="294"/>
    </row>
    <row r="7" spans="1:8" ht="15" customHeight="1" x14ac:dyDescent="0.2">
      <c r="C7" s="9"/>
    </row>
    <row r="8" spans="1:8" ht="15" customHeight="1" x14ac:dyDescent="0.2"/>
    <row r="9" spans="1:8" ht="15" customHeight="1" x14ac:dyDescent="0.2">
      <c r="D9" s="2" t="s">
        <v>29</v>
      </c>
      <c r="E9" s="2" t="s">
        <v>30</v>
      </c>
      <c r="F9" s="30" t="s">
        <v>30</v>
      </c>
      <c r="G9" s="31"/>
      <c r="H9" s="32"/>
    </row>
    <row r="10" spans="1:8" ht="15" customHeight="1" x14ac:dyDescent="0.2">
      <c r="D10" s="5" t="s">
        <v>31</v>
      </c>
      <c r="E10" s="5" t="s">
        <v>31</v>
      </c>
      <c r="F10" s="33" t="s">
        <v>31</v>
      </c>
      <c r="G10" s="34"/>
      <c r="H10" s="32"/>
    </row>
    <row r="11" spans="1:8" ht="15" customHeight="1" x14ac:dyDescent="0.25">
      <c r="A11" s="259" t="s">
        <v>32</v>
      </c>
      <c r="B11" s="105"/>
      <c r="C11" s="105"/>
      <c r="D11" s="35">
        <f>+E11-1</f>
        <v>2021</v>
      </c>
      <c r="E11" s="35">
        <f>+F11-1</f>
        <v>2022</v>
      </c>
      <c r="F11" s="36">
        <f>+TOC!D2</f>
        <v>2023</v>
      </c>
      <c r="G11" s="37"/>
      <c r="H11" s="32"/>
    </row>
    <row r="12" spans="1:8" ht="21" customHeight="1" x14ac:dyDescent="0.2">
      <c r="A12" s="256" t="s">
        <v>70</v>
      </c>
      <c r="B12" s="105"/>
      <c r="C12" s="105"/>
      <c r="D12" s="140">
        <v>0</v>
      </c>
      <c r="E12" s="140">
        <v>0</v>
      </c>
      <c r="F12" s="129"/>
      <c r="G12" s="130"/>
      <c r="H12" s="62"/>
    </row>
    <row r="13" spans="1:8" ht="21" customHeight="1" x14ac:dyDescent="0.2">
      <c r="A13" s="256" t="s">
        <v>91</v>
      </c>
      <c r="B13" s="105"/>
      <c r="C13" s="105"/>
      <c r="D13" s="140">
        <v>0</v>
      </c>
      <c r="E13" s="140">
        <v>0</v>
      </c>
      <c r="F13" s="129"/>
      <c r="G13" s="127">
        <v>0</v>
      </c>
      <c r="H13" s="62"/>
    </row>
    <row r="14" spans="1:8" ht="21" customHeight="1" x14ac:dyDescent="0.2">
      <c r="A14" s="256" t="s">
        <v>71</v>
      </c>
      <c r="B14" s="105"/>
      <c r="C14" s="105"/>
      <c r="D14" s="140">
        <v>0</v>
      </c>
      <c r="E14" s="140">
        <v>0</v>
      </c>
      <c r="F14" s="129"/>
      <c r="G14" s="127">
        <v>0</v>
      </c>
      <c r="H14" s="62"/>
    </row>
    <row r="15" spans="1:8" ht="21" customHeight="1" x14ac:dyDescent="0.2">
      <c r="A15" s="256" t="s">
        <v>88</v>
      </c>
      <c r="B15" s="105"/>
      <c r="C15" s="105"/>
      <c r="D15" s="140">
        <v>0</v>
      </c>
      <c r="E15" s="140">
        <v>0</v>
      </c>
      <c r="F15" s="129"/>
      <c r="G15" s="127">
        <v>0</v>
      </c>
      <c r="H15" s="38"/>
    </row>
    <row r="16" spans="1:8" ht="20.25" customHeight="1" x14ac:dyDescent="0.2">
      <c r="A16" s="256" t="s">
        <v>92</v>
      </c>
      <c r="B16" s="105"/>
      <c r="C16" s="105"/>
      <c r="D16" s="140">
        <v>0</v>
      </c>
      <c r="E16" s="140">
        <v>0</v>
      </c>
      <c r="F16" s="129"/>
      <c r="G16" s="127">
        <v>0</v>
      </c>
      <c r="H16" s="38"/>
    </row>
    <row r="17" spans="1:8" ht="21" customHeight="1" x14ac:dyDescent="0.2">
      <c r="A17" s="256" t="s">
        <v>93</v>
      </c>
      <c r="B17" s="105"/>
      <c r="C17" s="105"/>
      <c r="D17" s="140">
        <v>0</v>
      </c>
      <c r="E17" s="140">
        <v>0</v>
      </c>
      <c r="F17" s="129"/>
      <c r="G17" s="127">
        <v>0</v>
      </c>
      <c r="H17" s="38"/>
    </row>
    <row r="18" spans="1:8" ht="20.25" customHeight="1" x14ac:dyDescent="0.2">
      <c r="A18" s="256" t="s">
        <v>73</v>
      </c>
      <c r="B18" s="105"/>
      <c r="C18" s="105"/>
      <c r="D18" s="140">
        <v>0</v>
      </c>
      <c r="E18" s="140">
        <v>0</v>
      </c>
      <c r="F18" s="129"/>
      <c r="G18" s="127">
        <v>0</v>
      </c>
      <c r="H18" s="38"/>
    </row>
    <row r="19" spans="1:8" ht="20.25" customHeight="1" x14ac:dyDescent="0.2">
      <c r="A19" s="256" t="s">
        <v>86</v>
      </c>
      <c r="B19" s="105"/>
      <c r="C19" s="105"/>
      <c r="D19" s="140">
        <v>0</v>
      </c>
      <c r="E19" s="140">
        <v>0</v>
      </c>
      <c r="F19" s="129"/>
      <c r="G19" s="127">
        <v>0</v>
      </c>
      <c r="H19" s="38"/>
    </row>
    <row r="20" spans="1:8" ht="20.25" customHeight="1" x14ac:dyDescent="0.2">
      <c r="A20" s="256" t="s">
        <v>62</v>
      </c>
      <c r="B20" s="105"/>
      <c r="C20" s="105"/>
      <c r="D20" s="140">
        <v>0</v>
      </c>
      <c r="E20" s="140">
        <v>0</v>
      </c>
      <c r="F20" s="129"/>
      <c r="G20" s="127">
        <v>0</v>
      </c>
      <c r="H20" s="38"/>
    </row>
    <row r="21" spans="1:8" ht="20.25" customHeight="1" x14ac:dyDescent="0.2">
      <c r="A21" s="256" t="s">
        <v>98</v>
      </c>
      <c r="B21" s="105"/>
      <c r="C21" s="105"/>
      <c r="D21" s="140">
        <v>0</v>
      </c>
      <c r="E21" s="140">
        <v>0</v>
      </c>
      <c r="F21" s="129"/>
      <c r="G21" s="127">
        <v>0</v>
      </c>
      <c r="H21" s="38"/>
    </row>
    <row r="22" spans="1:8" ht="21" customHeight="1" x14ac:dyDescent="0.2">
      <c r="A22" s="256"/>
      <c r="B22" s="105"/>
      <c r="C22" s="105"/>
      <c r="D22" s="140">
        <v>0</v>
      </c>
      <c r="E22" s="140">
        <v>0</v>
      </c>
      <c r="F22" s="129"/>
      <c r="G22" s="127">
        <v>0</v>
      </c>
      <c r="H22" s="38"/>
    </row>
    <row r="23" spans="1:8" ht="21" customHeight="1" x14ac:dyDescent="0.2">
      <c r="A23" s="256"/>
      <c r="B23" s="105"/>
      <c r="C23" s="105"/>
      <c r="D23" s="140">
        <v>0</v>
      </c>
      <c r="E23" s="140">
        <v>0</v>
      </c>
      <c r="F23" s="129"/>
      <c r="G23" s="127">
        <v>0</v>
      </c>
      <c r="H23" s="38"/>
    </row>
    <row r="24" spans="1:8" ht="21" customHeight="1" x14ac:dyDescent="0.2">
      <c r="A24" s="256"/>
      <c r="B24" s="105"/>
      <c r="C24" s="105"/>
      <c r="D24" s="140">
        <v>0</v>
      </c>
      <c r="E24" s="140">
        <v>0</v>
      </c>
      <c r="F24" s="129"/>
      <c r="G24" s="127">
        <v>0</v>
      </c>
      <c r="H24" s="38"/>
    </row>
    <row r="25" spans="1:8" ht="21" customHeight="1" x14ac:dyDescent="0.2">
      <c r="A25" s="256"/>
      <c r="B25" s="105"/>
      <c r="C25" s="105"/>
      <c r="D25" s="140">
        <v>0</v>
      </c>
      <c r="E25" s="140">
        <v>0</v>
      </c>
      <c r="F25" s="129"/>
      <c r="G25" s="127">
        <v>0</v>
      </c>
      <c r="H25" s="38"/>
    </row>
    <row r="26" spans="1:8" ht="20.25" customHeight="1" x14ac:dyDescent="0.2">
      <c r="A26" s="256"/>
      <c r="B26" s="105"/>
      <c r="C26" s="105"/>
      <c r="D26" s="140">
        <v>0</v>
      </c>
      <c r="E26" s="140">
        <v>0</v>
      </c>
      <c r="F26" s="129"/>
      <c r="G26" s="127">
        <v>0</v>
      </c>
      <c r="H26" s="38"/>
    </row>
    <row r="27" spans="1:8" ht="28.5" customHeight="1" x14ac:dyDescent="0.2">
      <c r="A27" s="256" t="s">
        <v>143</v>
      </c>
      <c r="B27" s="105"/>
      <c r="C27" s="105"/>
      <c r="D27" s="39">
        <f>SUM(D12:D26)</f>
        <v>0</v>
      </c>
      <c r="E27" s="39">
        <f>SUM(E12:E26)</f>
        <v>0</v>
      </c>
      <c r="F27" s="39"/>
      <c r="G27" s="26">
        <f>SUM(G13:G26)</f>
        <v>0</v>
      </c>
      <c r="H27" s="38"/>
    </row>
    <row r="28" spans="1:8" x14ac:dyDescent="0.2">
      <c r="A28" s="105"/>
      <c r="B28" s="105"/>
      <c r="C28" s="105"/>
      <c r="D28" s="1"/>
      <c r="E28" s="1"/>
      <c r="F28" s="1"/>
      <c r="G28" s="1"/>
    </row>
    <row r="29" spans="1:8" x14ac:dyDescent="0.2">
      <c r="A29" s="105"/>
      <c r="B29" s="105"/>
      <c r="C29" s="105"/>
      <c r="D29" s="2" t="s">
        <v>29</v>
      </c>
      <c r="E29" s="2" t="s">
        <v>30</v>
      </c>
      <c r="F29" s="3"/>
      <c r="G29" s="4" t="s">
        <v>47</v>
      </c>
      <c r="H29" s="32"/>
    </row>
    <row r="30" spans="1:8" ht="15.75" x14ac:dyDescent="0.25">
      <c r="A30" s="259"/>
      <c r="B30" s="105"/>
      <c r="C30" s="105"/>
      <c r="D30" s="5" t="s">
        <v>48</v>
      </c>
      <c r="E30" s="5" t="s">
        <v>48</v>
      </c>
      <c r="F30" s="6" t="s">
        <v>49</v>
      </c>
      <c r="G30" s="7" t="s">
        <v>50</v>
      </c>
      <c r="H30" s="32"/>
    </row>
    <row r="31" spans="1:8" ht="20.25" customHeight="1" x14ac:dyDescent="0.25">
      <c r="A31" s="259" t="s">
        <v>51</v>
      </c>
      <c r="B31" s="105"/>
      <c r="C31" s="105"/>
      <c r="D31" s="5">
        <f>+D11</f>
        <v>2021</v>
      </c>
      <c r="E31" s="5">
        <f>+E11</f>
        <v>2022</v>
      </c>
      <c r="F31" s="8">
        <f>+F11</f>
        <v>2023</v>
      </c>
      <c r="G31" s="7">
        <f>+F11</f>
        <v>2023</v>
      </c>
      <c r="H31" s="32"/>
    </row>
    <row r="32" spans="1:8" ht="20.25" customHeight="1" x14ac:dyDescent="0.2">
      <c r="A32" s="256" t="s">
        <v>74</v>
      </c>
      <c r="B32" s="105"/>
      <c r="C32" s="105"/>
      <c r="D32" s="127">
        <v>0</v>
      </c>
      <c r="E32" s="127">
        <v>0</v>
      </c>
      <c r="F32" s="128">
        <v>0</v>
      </c>
      <c r="G32" s="127">
        <v>0</v>
      </c>
      <c r="H32" s="32"/>
    </row>
    <row r="33" spans="1:8" ht="20.25" customHeight="1" x14ac:dyDescent="0.2">
      <c r="A33" s="256" t="s">
        <v>75</v>
      </c>
      <c r="B33" s="105"/>
      <c r="C33" s="105"/>
      <c r="D33" s="127">
        <v>0</v>
      </c>
      <c r="E33" s="127">
        <v>0</v>
      </c>
      <c r="F33" s="128">
        <v>0</v>
      </c>
      <c r="G33" s="127">
        <v>0</v>
      </c>
      <c r="H33" s="12"/>
    </row>
    <row r="34" spans="1:8" ht="20.25" customHeight="1" x14ac:dyDescent="0.2">
      <c r="A34" s="256" t="s">
        <v>96</v>
      </c>
      <c r="B34" s="105"/>
      <c r="C34" s="105"/>
      <c r="D34" s="127">
        <v>0</v>
      </c>
      <c r="E34" s="127">
        <v>0</v>
      </c>
      <c r="F34" s="128">
        <v>0</v>
      </c>
      <c r="G34" s="127">
        <v>0</v>
      </c>
      <c r="H34" s="32"/>
    </row>
    <row r="35" spans="1:8" ht="20.25" customHeight="1" x14ac:dyDescent="0.2">
      <c r="A35" s="256" t="s">
        <v>99</v>
      </c>
      <c r="B35" s="105"/>
      <c r="C35" s="105"/>
      <c r="D35" s="127">
        <v>0</v>
      </c>
      <c r="E35" s="127">
        <v>0</v>
      </c>
      <c r="F35" s="128">
        <v>0</v>
      </c>
      <c r="G35" s="127">
        <v>0</v>
      </c>
      <c r="H35" s="32"/>
    </row>
    <row r="36" spans="1:8" ht="20.25" customHeight="1" x14ac:dyDescent="0.2">
      <c r="A36" s="256" t="s">
        <v>76</v>
      </c>
      <c r="B36" s="105"/>
      <c r="C36" s="105"/>
      <c r="D36" s="127">
        <v>0</v>
      </c>
      <c r="E36" s="127">
        <v>0</v>
      </c>
      <c r="F36" s="128">
        <v>0</v>
      </c>
      <c r="G36" s="127">
        <v>0</v>
      </c>
      <c r="H36" s="32"/>
    </row>
    <row r="37" spans="1:8" ht="20.25" customHeight="1" x14ac:dyDescent="0.2">
      <c r="A37" s="256" t="s">
        <v>89</v>
      </c>
      <c r="B37" s="105"/>
      <c r="C37" s="105"/>
      <c r="D37" s="127">
        <v>0</v>
      </c>
      <c r="E37" s="127">
        <v>0</v>
      </c>
      <c r="F37" s="128">
        <v>0</v>
      </c>
      <c r="G37" s="127">
        <v>0</v>
      </c>
      <c r="H37" s="32"/>
    </row>
    <row r="38" spans="1:8" ht="20.25" customHeight="1" x14ac:dyDescent="0.2">
      <c r="A38" s="256" t="s">
        <v>90</v>
      </c>
      <c r="B38" s="105"/>
      <c r="C38" s="105"/>
      <c r="D38" s="127">
        <v>0</v>
      </c>
      <c r="E38" s="127">
        <v>0</v>
      </c>
      <c r="F38" s="128">
        <v>0</v>
      </c>
      <c r="G38" s="127">
        <v>0</v>
      </c>
      <c r="H38" s="32"/>
    </row>
    <row r="39" spans="1:8" ht="20.25" customHeight="1" x14ac:dyDescent="0.2">
      <c r="A39" s="256" t="s">
        <v>77</v>
      </c>
      <c r="B39" s="105"/>
      <c r="C39" s="105"/>
      <c r="D39" s="127">
        <v>0</v>
      </c>
      <c r="E39" s="127">
        <v>0</v>
      </c>
      <c r="F39" s="128">
        <v>0</v>
      </c>
      <c r="G39" s="127">
        <v>0</v>
      </c>
      <c r="H39" s="32"/>
    </row>
    <row r="40" spans="1:8" ht="20.25" customHeight="1" x14ac:dyDescent="0.2">
      <c r="A40" s="256" t="s">
        <v>78</v>
      </c>
      <c r="B40" s="105"/>
      <c r="C40" s="105"/>
      <c r="D40" s="127">
        <v>0</v>
      </c>
      <c r="E40" s="127">
        <v>0</v>
      </c>
      <c r="F40" s="128">
        <v>0</v>
      </c>
      <c r="G40" s="127">
        <v>0</v>
      </c>
      <c r="H40" s="32"/>
    </row>
    <row r="41" spans="1:8" ht="20.25" customHeight="1" x14ac:dyDescent="0.2">
      <c r="A41" s="256" t="s">
        <v>87</v>
      </c>
      <c r="B41" s="105"/>
      <c r="C41" s="105"/>
      <c r="D41" s="127">
        <v>0</v>
      </c>
      <c r="E41" s="127">
        <v>0</v>
      </c>
      <c r="F41" s="128">
        <v>0</v>
      </c>
      <c r="G41" s="127">
        <v>0</v>
      </c>
      <c r="H41" s="32"/>
    </row>
    <row r="42" spans="1:8" ht="20.25" customHeight="1" x14ac:dyDescent="0.2">
      <c r="A42" s="256" t="s">
        <v>79</v>
      </c>
      <c r="B42" s="105"/>
      <c r="C42" s="105"/>
      <c r="D42" s="127">
        <v>0</v>
      </c>
      <c r="E42" s="127">
        <v>0</v>
      </c>
      <c r="F42" s="128">
        <v>0</v>
      </c>
      <c r="G42" s="127">
        <v>0</v>
      </c>
      <c r="H42" s="32"/>
    </row>
    <row r="43" spans="1:8" ht="25.5" customHeight="1" x14ac:dyDescent="0.2">
      <c r="A43" s="256" t="s">
        <v>80</v>
      </c>
      <c r="B43" s="105"/>
      <c r="C43" s="105"/>
      <c r="D43" s="127">
        <v>0</v>
      </c>
      <c r="E43" s="127">
        <v>0</v>
      </c>
      <c r="F43" s="128">
        <v>0</v>
      </c>
      <c r="G43" s="127">
        <v>0</v>
      </c>
      <c r="H43" s="32"/>
    </row>
    <row r="44" spans="1:8" ht="25.5" customHeight="1" x14ac:dyDescent="0.2">
      <c r="A44" s="256" t="s">
        <v>81</v>
      </c>
      <c r="B44" s="105"/>
      <c r="C44" s="105"/>
      <c r="D44" s="127">
        <v>0</v>
      </c>
      <c r="E44" s="127">
        <v>0</v>
      </c>
      <c r="F44" s="128">
        <v>0</v>
      </c>
      <c r="G44" s="127">
        <v>0</v>
      </c>
      <c r="H44" s="32"/>
    </row>
    <row r="45" spans="1:8" ht="20.25" customHeight="1" x14ac:dyDescent="0.2">
      <c r="A45" s="256" t="s">
        <v>95</v>
      </c>
      <c r="B45" s="105"/>
      <c r="C45" s="105"/>
      <c r="D45" s="127">
        <v>0</v>
      </c>
      <c r="E45" s="127">
        <v>0</v>
      </c>
      <c r="F45" s="128">
        <v>0</v>
      </c>
      <c r="G45" s="127">
        <v>0</v>
      </c>
      <c r="H45" s="32"/>
    </row>
    <row r="46" spans="1:8" ht="21" customHeight="1" x14ac:dyDescent="0.2">
      <c r="A46" s="256" t="s">
        <v>82</v>
      </c>
      <c r="B46" s="105"/>
      <c r="C46" s="105"/>
      <c r="D46" s="127">
        <v>0</v>
      </c>
      <c r="E46" s="127">
        <v>0</v>
      </c>
      <c r="F46" s="128">
        <v>0</v>
      </c>
      <c r="G46" s="127">
        <v>0</v>
      </c>
      <c r="H46" s="32"/>
    </row>
    <row r="47" spans="1:8" ht="20.100000000000001" customHeight="1" x14ac:dyDescent="0.2">
      <c r="A47" s="256" t="s">
        <v>83</v>
      </c>
      <c r="B47" s="105"/>
      <c r="C47" s="105"/>
      <c r="D47" s="127">
        <v>0</v>
      </c>
      <c r="E47" s="127">
        <v>0</v>
      </c>
      <c r="F47" s="128">
        <v>0</v>
      </c>
      <c r="G47" s="127">
        <v>0</v>
      </c>
      <c r="H47" s="32"/>
    </row>
    <row r="48" spans="1:8" ht="20.25" customHeight="1" x14ac:dyDescent="0.2">
      <c r="A48" s="256" t="s">
        <v>84</v>
      </c>
      <c r="B48" s="105"/>
      <c r="C48" s="105"/>
      <c r="D48" s="127">
        <v>0</v>
      </c>
      <c r="E48" s="127">
        <v>0</v>
      </c>
      <c r="F48" s="128">
        <v>0</v>
      </c>
      <c r="G48" s="127">
        <v>0</v>
      </c>
      <c r="H48" s="32"/>
    </row>
    <row r="49" spans="1:8" ht="21" customHeight="1" x14ac:dyDescent="0.2">
      <c r="A49" s="256" t="s">
        <v>85</v>
      </c>
      <c r="B49" s="105"/>
      <c r="C49" s="105"/>
      <c r="D49" s="127">
        <v>0</v>
      </c>
      <c r="E49" s="127">
        <v>0</v>
      </c>
      <c r="F49" s="128">
        <v>0</v>
      </c>
      <c r="G49" s="127">
        <v>0</v>
      </c>
      <c r="H49" s="32"/>
    </row>
    <row r="50" spans="1:8" ht="21" customHeight="1" x14ac:dyDescent="0.2">
      <c r="A50" s="256" t="s">
        <v>62</v>
      </c>
      <c r="B50" s="105"/>
      <c r="C50" s="105"/>
      <c r="D50" s="127">
        <v>0</v>
      </c>
      <c r="E50" s="127">
        <v>0</v>
      </c>
      <c r="F50" s="128">
        <v>0</v>
      </c>
      <c r="G50" s="127">
        <v>0</v>
      </c>
      <c r="H50" s="32"/>
    </row>
    <row r="51" spans="1:8" ht="21" customHeight="1" x14ac:dyDescent="0.2">
      <c r="A51" s="256"/>
      <c r="B51" s="105"/>
      <c r="C51" s="105"/>
      <c r="D51" s="127">
        <v>0</v>
      </c>
      <c r="E51" s="127">
        <v>0</v>
      </c>
      <c r="F51" s="128">
        <v>0</v>
      </c>
      <c r="G51" s="127">
        <v>0</v>
      </c>
      <c r="H51" s="32"/>
    </row>
    <row r="52" spans="1:8" ht="21" customHeight="1" x14ac:dyDescent="0.2">
      <c r="A52" s="256"/>
      <c r="B52" s="105"/>
      <c r="C52" s="105"/>
      <c r="D52" s="127">
        <v>0</v>
      </c>
      <c r="E52" s="127">
        <v>0</v>
      </c>
      <c r="F52" s="128">
        <v>0</v>
      </c>
      <c r="G52" s="127">
        <v>0</v>
      </c>
      <c r="H52" s="32"/>
    </row>
    <row r="53" spans="1:8" ht="21" customHeight="1" x14ac:dyDescent="0.2">
      <c r="A53" s="256"/>
      <c r="B53" s="105"/>
      <c r="C53" s="105"/>
      <c r="D53" s="127">
        <v>0</v>
      </c>
      <c r="E53" s="127">
        <v>0</v>
      </c>
      <c r="F53" s="128">
        <v>0</v>
      </c>
      <c r="G53" s="127">
        <v>0</v>
      </c>
      <c r="H53" s="32"/>
    </row>
    <row r="54" spans="1:8" ht="21" customHeight="1" x14ac:dyDescent="0.2">
      <c r="A54" s="256"/>
      <c r="B54" s="105"/>
      <c r="C54" s="105"/>
      <c r="D54" s="127">
        <v>0</v>
      </c>
      <c r="E54" s="127">
        <v>0</v>
      </c>
      <c r="F54" s="128">
        <v>0</v>
      </c>
      <c r="G54" s="127">
        <v>0</v>
      </c>
      <c r="H54" s="32"/>
    </row>
    <row r="55" spans="1:8" ht="20.25" customHeight="1" x14ac:dyDescent="0.2">
      <c r="A55" s="256"/>
      <c r="B55" s="105"/>
      <c r="C55" s="105"/>
      <c r="D55" s="127">
        <v>0</v>
      </c>
      <c r="E55" s="127">
        <v>0</v>
      </c>
      <c r="F55" s="128">
        <v>0</v>
      </c>
      <c r="G55" s="127">
        <v>0</v>
      </c>
      <c r="H55" s="32"/>
    </row>
    <row r="56" spans="1:8" ht="20.100000000000001" customHeight="1" x14ac:dyDescent="0.25">
      <c r="A56" s="259" t="s">
        <v>151</v>
      </c>
      <c r="B56" s="105"/>
      <c r="C56" s="105"/>
      <c r="D56" s="39">
        <f>SUM(D32:D55)</f>
        <v>0</v>
      </c>
      <c r="E56" s="39">
        <f>SUM(E32:E55)</f>
        <v>0</v>
      </c>
      <c r="F56" s="39">
        <f>SUM(F32:F55)</f>
        <v>0</v>
      </c>
      <c r="G56" s="39">
        <f>SUM(G32:G55)</f>
        <v>0</v>
      </c>
      <c r="H56" s="32"/>
    </row>
    <row r="57" spans="1:8" ht="20.100000000000001" customHeight="1" x14ac:dyDescent="0.25">
      <c r="A57" s="259" t="s">
        <v>64</v>
      </c>
      <c r="B57" s="105"/>
      <c r="C57" s="105"/>
      <c r="D57" s="39">
        <f>D27-D56</f>
        <v>0</v>
      </c>
      <c r="E57" s="39">
        <f>E27-E56</f>
        <v>0</v>
      </c>
      <c r="F57" s="40">
        <f>G27-F56</f>
        <v>0</v>
      </c>
      <c r="G57" s="26">
        <f>G27-G56</f>
        <v>0</v>
      </c>
      <c r="H57" s="32"/>
    </row>
    <row r="58" spans="1:8" ht="15.75" x14ac:dyDescent="0.25">
      <c r="A58" s="259" t="s">
        <v>65</v>
      </c>
      <c r="B58" s="105"/>
      <c r="C58" s="105"/>
      <c r="D58" s="103">
        <v>0</v>
      </c>
      <c r="E58" s="39">
        <f>+D61</f>
        <v>0</v>
      </c>
      <c r="F58" s="40">
        <f>+E61</f>
        <v>0</v>
      </c>
      <c r="G58" s="26">
        <f>+E61</f>
        <v>0</v>
      </c>
      <c r="H58" s="32"/>
    </row>
    <row r="59" spans="1:8" ht="20.100000000000001" customHeight="1" x14ac:dyDescent="0.25">
      <c r="A59" s="259" t="s">
        <v>66</v>
      </c>
      <c r="B59" s="105"/>
      <c r="C59" s="105"/>
      <c r="D59" s="103">
        <v>0</v>
      </c>
      <c r="E59" s="103">
        <v>0</v>
      </c>
      <c r="F59" s="104">
        <v>0</v>
      </c>
      <c r="G59" s="97">
        <v>0</v>
      </c>
      <c r="H59" s="32"/>
    </row>
    <row r="60" spans="1:8" ht="20.100000000000001" customHeight="1" x14ac:dyDescent="0.25">
      <c r="A60" s="259" t="s">
        <v>72</v>
      </c>
      <c r="B60" s="105"/>
      <c r="C60" s="105"/>
      <c r="D60" s="103">
        <v>0</v>
      </c>
      <c r="E60" s="103">
        <v>0</v>
      </c>
      <c r="F60" s="104">
        <v>0</v>
      </c>
      <c r="G60" s="97">
        <v>0</v>
      </c>
      <c r="H60" s="32"/>
    </row>
    <row r="61" spans="1:8" ht="20.100000000000001" customHeight="1" x14ac:dyDescent="0.25">
      <c r="A61" s="259" t="s">
        <v>152</v>
      </c>
      <c r="B61" s="105"/>
      <c r="C61" s="105"/>
      <c r="D61" s="131">
        <f>D57+D58+D59-D60</f>
        <v>0</v>
      </c>
      <c r="E61" s="132">
        <f>E57+E58+E59-E60</f>
        <v>0</v>
      </c>
      <c r="F61" s="41">
        <f>F57+F58+F59-F60</f>
        <v>0</v>
      </c>
      <c r="G61" s="42">
        <f>G57+G58+G59-G60</f>
        <v>0</v>
      </c>
      <c r="H61" s="32"/>
    </row>
    <row r="62" spans="1:8" ht="20.100000000000001" customHeight="1" x14ac:dyDescent="0.2">
      <c r="D62" s="12"/>
      <c r="E62" s="12"/>
      <c r="F62" s="1"/>
    </row>
  </sheetData>
  <mergeCells count="3">
    <mergeCell ref="A4:G4"/>
    <mergeCell ref="A5:G5"/>
    <mergeCell ref="A6:G6"/>
  </mergeCells>
  <pageMargins left="0.7" right="0.7" top="0.75" bottom="0.75" header="0.3" footer="0.3"/>
  <pageSetup scale="61" orientation="portrait" r:id="rId1"/>
  <legacyDrawing r:id="rId2"/>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C05A6-29ED-49E2-9618-1FD793DF6D88}">
  <sheetPr>
    <pageSetUpPr fitToPage="1"/>
  </sheetPr>
  <dimension ref="A1:P67"/>
  <sheetViews>
    <sheetView showGridLines="0" zoomScale="85" zoomScaleNormal="85" workbookViewId="0">
      <selection activeCell="I30" sqref="I30"/>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212" t="s">
        <v>124</v>
      </c>
    </row>
    <row r="2" spans="1:16" ht="26.25" x14ac:dyDescent="0.4">
      <c r="D2" s="43"/>
      <c r="E2" s="101" t="s">
        <v>277</v>
      </c>
      <c r="F2" s="105"/>
    </row>
    <row r="3" spans="1:16" ht="23.25" x14ac:dyDescent="0.35">
      <c r="A3" s="18"/>
      <c r="B3" s="11"/>
      <c r="C3" s="18"/>
      <c r="D3" s="18"/>
      <c r="E3" s="296" t="s">
        <v>262</v>
      </c>
      <c r="F3" s="297"/>
      <c r="G3" s="18"/>
      <c r="H3" s="18"/>
      <c r="I3" s="18"/>
    </row>
    <row r="4" spans="1:16" ht="23.25" x14ac:dyDescent="0.35">
      <c r="A4" s="18"/>
      <c r="B4" s="11"/>
      <c r="C4" s="18"/>
      <c r="D4" s="18"/>
      <c r="E4" s="106" t="s">
        <v>127</v>
      </c>
      <c r="F4" s="207">
        <v>0</v>
      </c>
      <c r="G4" s="18"/>
      <c r="H4" s="18"/>
      <c r="I4" s="18"/>
    </row>
    <row r="5" spans="1:16" ht="24" thickBot="1" x14ac:dyDescent="0.4">
      <c r="A5" s="18"/>
      <c r="B5" s="11"/>
      <c r="C5" s="18"/>
      <c r="D5" s="18"/>
      <c r="E5" s="106"/>
      <c r="F5" s="125"/>
      <c r="G5" s="18"/>
      <c r="H5" s="18"/>
      <c r="I5" s="18"/>
    </row>
    <row r="6" spans="1:16" ht="18.75" thickBot="1" x14ac:dyDescent="0.3">
      <c r="A6" s="86" t="s">
        <v>110</v>
      </c>
      <c r="B6" s="87"/>
      <c r="C6" s="87"/>
      <c r="D6" s="87"/>
      <c r="E6" s="99">
        <v>0</v>
      </c>
      <c r="F6" s="126"/>
    </row>
    <row r="8" spans="1:16" ht="15.75" x14ac:dyDescent="0.25">
      <c r="B8" s="21" t="s">
        <v>8</v>
      </c>
      <c r="N8" s="298" t="s">
        <v>105</v>
      </c>
      <c r="O8" s="298"/>
      <c r="P8" s="298"/>
    </row>
    <row r="9" spans="1:16" x14ac:dyDescent="0.2">
      <c r="A9" s="9" t="s">
        <v>9</v>
      </c>
      <c r="B9" s="9" t="s">
        <v>153</v>
      </c>
      <c r="G9" s="24">
        <f>+'SR12 WKS'!G56</f>
        <v>0</v>
      </c>
      <c r="H9" s="15"/>
      <c r="I9" s="15"/>
      <c r="N9" s="46"/>
      <c r="O9" s="46"/>
      <c r="P9" s="46"/>
    </row>
    <row r="10" spans="1:16" x14ac:dyDescent="0.2">
      <c r="B10" s="9" t="s">
        <v>161</v>
      </c>
      <c r="F10" s="28"/>
      <c r="G10" s="25">
        <f>+'SR12 WKS'!G60</f>
        <v>0</v>
      </c>
      <c r="H10" s="15"/>
      <c r="I10" s="15"/>
      <c r="N10" s="46" t="s">
        <v>117</v>
      </c>
      <c r="O10" s="46"/>
      <c r="P10" s="52">
        <f>+'SR12 WKS'!E56</f>
        <v>0</v>
      </c>
    </row>
    <row r="11" spans="1:16" ht="15.75" thickBot="1" x14ac:dyDescent="0.25">
      <c r="B11" s="9" t="s">
        <v>10</v>
      </c>
      <c r="G11" s="25"/>
      <c r="H11" s="15"/>
      <c r="I11" s="24">
        <f>G9+G10</f>
        <v>0</v>
      </c>
      <c r="N11" s="46" t="s">
        <v>335</v>
      </c>
      <c r="O11" s="46"/>
      <c r="P11" s="53">
        <f>+'SR12 WKS'!E60</f>
        <v>0</v>
      </c>
    </row>
    <row r="12" spans="1:16" ht="15.75" thickBot="1" x14ac:dyDescent="0.25">
      <c r="A12" s="9" t="s">
        <v>11</v>
      </c>
      <c r="B12" s="9" t="s">
        <v>69</v>
      </c>
      <c r="G12" s="15"/>
      <c r="H12" s="15"/>
      <c r="I12" s="97">
        <v>0</v>
      </c>
      <c r="K12" s="47" t="str">
        <f>IF(I12&gt;P24,"Too High", "Within Limitations")</f>
        <v>Within Limitations</v>
      </c>
      <c r="N12" s="46" t="s">
        <v>106</v>
      </c>
      <c r="O12" s="46"/>
      <c r="P12" s="52">
        <f>SUM(P10:P11)</f>
        <v>0</v>
      </c>
    </row>
    <row r="13" spans="1:16" x14ac:dyDescent="0.2">
      <c r="A13" s="9" t="s">
        <v>12</v>
      </c>
      <c r="B13" s="9" t="s">
        <v>13</v>
      </c>
      <c r="I13" s="1"/>
      <c r="N13" s="46"/>
      <c r="O13" s="46"/>
      <c r="P13" s="52"/>
    </row>
    <row r="14" spans="1:16" ht="15.75" thickBot="1" x14ac:dyDescent="0.25">
      <c r="B14" s="9" t="s">
        <v>14</v>
      </c>
      <c r="I14" s="204">
        <f>I11+I12</f>
        <v>0</v>
      </c>
      <c r="N14" s="46" t="s">
        <v>128</v>
      </c>
      <c r="O14" s="46"/>
      <c r="P14" s="92">
        <f>+P12*0.75</f>
        <v>0</v>
      </c>
    </row>
    <row r="15" spans="1:16" ht="15.75" thickTop="1" x14ac:dyDescent="0.2">
      <c r="I15" s="13"/>
      <c r="N15" s="46"/>
      <c r="O15" s="46"/>
      <c r="P15" s="46"/>
    </row>
    <row r="16" spans="1:16" ht="15.75" x14ac:dyDescent="0.25">
      <c r="B16" s="21" t="s">
        <v>15</v>
      </c>
      <c r="N16" s="46" t="s">
        <v>173</v>
      </c>
      <c r="O16" s="46"/>
      <c r="P16" s="92">
        <f>+'SR12 WKS'!G56</f>
        <v>0</v>
      </c>
    </row>
    <row r="17" spans="1:16" x14ac:dyDescent="0.2">
      <c r="A17" s="9">
        <v>4</v>
      </c>
      <c r="B17" s="9" t="s">
        <v>123</v>
      </c>
      <c r="F17" s="17" t="str">
        <f>(+TOC!D2-1) &amp; " (Note 2)"</f>
        <v>2022 (Note 2)</v>
      </c>
      <c r="I17" s="202">
        <f>+'SR12 WKS'!E61</f>
        <v>0</v>
      </c>
      <c r="N17" s="46" t="s">
        <v>334</v>
      </c>
      <c r="O17" s="46"/>
      <c r="P17" s="93">
        <f>+'SR12 WKS'!G60</f>
        <v>0</v>
      </c>
    </row>
    <row r="18" spans="1:16" x14ac:dyDescent="0.2">
      <c r="A18" s="9" t="s">
        <v>16</v>
      </c>
      <c r="B18" s="9" t="s">
        <v>162</v>
      </c>
      <c r="G18" s="23">
        <f>+'SR12 WKS'!G27</f>
        <v>0</v>
      </c>
      <c r="I18" s="1"/>
      <c r="N18" s="46" t="s">
        <v>106</v>
      </c>
      <c r="O18" s="46"/>
      <c r="P18" s="92">
        <f>SUM(P16:P17)</f>
        <v>0</v>
      </c>
    </row>
    <row r="19" spans="1:16" x14ac:dyDescent="0.2">
      <c r="B19" s="9" t="s">
        <v>163</v>
      </c>
      <c r="G19" s="22">
        <f>+'SR12 WKS'!G59</f>
        <v>0</v>
      </c>
      <c r="N19" s="46"/>
      <c r="O19" s="46"/>
      <c r="P19" s="92"/>
    </row>
    <row r="20" spans="1:16" x14ac:dyDescent="0.2">
      <c r="B20" s="9" t="s">
        <v>17</v>
      </c>
      <c r="G20" s="1"/>
      <c r="N20" s="46" t="s">
        <v>128</v>
      </c>
      <c r="O20" s="46"/>
      <c r="P20" s="92">
        <f>+P18*0.75</f>
        <v>0</v>
      </c>
    </row>
    <row r="21" spans="1:16" x14ac:dyDescent="0.2">
      <c r="B21" s="9" t="s">
        <v>18</v>
      </c>
      <c r="I21" s="27">
        <f>G18+G19</f>
        <v>0</v>
      </c>
      <c r="N21" s="46"/>
      <c r="O21" s="46"/>
      <c r="P21" s="94"/>
    </row>
    <row r="22" spans="1:16" x14ac:dyDescent="0.2">
      <c r="B22" s="9"/>
      <c r="I22" s="14"/>
      <c r="N22" s="46"/>
      <c r="O22" s="46"/>
      <c r="P22" s="94"/>
    </row>
    <row r="23" spans="1:16" ht="15.75" x14ac:dyDescent="0.25">
      <c r="A23" s="9" t="s">
        <v>19</v>
      </c>
      <c r="B23" s="21" t="s">
        <v>20</v>
      </c>
      <c r="I23" s="26">
        <f>I17+I21</f>
        <v>0</v>
      </c>
      <c r="N23" s="10" t="s">
        <v>175</v>
      </c>
      <c r="P23" s="95"/>
    </row>
    <row r="24" spans="1:16" x14ac:dyDescent="0.2">
      <c r="A24" s="9" t="s">
        <v>21</v>
      </c>
      <c r="B24" s="9" t="s">
        <v>22</v>
      </c>
      <c r="I24" s="1"/>
      <c r="N24" s="10" t="s">
        <v>128</v>
      </c>
      <c r="P24" s="96">
        <f>MIN(P14,P20)</f>
        <v>0</v>
      </c>
    </row>
    <row r="25" spans="1:16" x14ac:dyDescent="0.2">
      <c r="B25" s="9" t="s">
        <v>23</v>
      </c>
      <c r="I25" s="24">
        <f>IF((I14-I23)&lt;0,0,I14-I23)</f>
        <v>0</v>
      </c>
      <c r="J25" s="46"/>
    </row>
    <row r="26" spans="1:16" ht="15.75" thickBot="1" x14ac:dyDescent="0.25">
      <c r="A26" s="9" t="s">
        <v>24</v>
      </c>
      <c r="B26" s="9" t="s">
        <v>25</v>
      </c>
      <c r="I26" s="1"/>
      <c r="J26" s="46"/>
    </row>
    <row r="27" spans="1:16" ht="15.75" thickBot="1" x14ac:dyDescent="0.25">
      <c r="B27" s="9" t="s">
        <v>26</v>
      </c>
      <c r="I27" s="98">
        <v>0</v>
      </c>
      <c r="J27" s="46"/>
      <c r="K27" s="47" t="str">
        <f>IF(I27&gt;(I25*0.05),"Too High", "Within Limitations")</f>
        <v>Within Limitations</v>
      </c>
    </row>
    <row r="28" spans="1:16" ht="16.5" thickBot="1" x14ac:dyDescent="0.3">
      <c r="A28" s="9" t="s">
        <v>27</v>
      </c>
      <c r="B28" s="9" t="s">
        <v>157</v>
      </c>
      <c r="I28" s="203">
        <f>I25+I27</f>
        <v>0</v>
      </c>
      <c r="J28" s="49"/>
      <c r="K28" s="19"/>
      <c r="L28" s="19"/>
    </row>
    <row r="29" spans="1:16" ht="16.5" thickTop="1" thickBot="1" x14ac:dyDescent="0.25">
      <c r="I29" s="13"/>
      <c r="J29" s="46"/>
    </row>
    <row r="30" spans="1:16" ht="16.5" thickBot="1" x14ac:dyDescent="0.3">
      <c r="A30" s="20" t="s">
        <v>36</v>
      </c>
      <c r="B30" s="10" t="s">
        <v>147</v>
      </c>
      <c r="I30" s="29" t="e">
        <f>ROUND(I28/E6*1000,2)</f>
        <v>#DIV/0!</v>
      </c>
      <c r="J30" s="46"/>
      <c r="K30" s="201" t="e">
        <f>IF(I30&gt;(F4),"Too High", "Within Limitations")</f>
        <v>#DIV/0!</v>
      </c>
      <c r="L30" s="46"/>
      <c r="M30" s="46"/>
    </row>
    <row r="32" spans="1:16" ht="37.5" customHeight="1" x14ac:dyDescent="0.25">
      <c r="A32" s="291" t="s">
        <v>223</v>
      </c>
      <c r="B32" s="292"/>
      <c r="C32" s="292"/>
      <c r="D32" s="292"/>
      <c r="E32" s="292"/>
      <c r="F32" s="292"/>
      <c r="G32" s="292"/>
      <c r="H32" s="292"/>
      <c r="I32" s="292"/>
    </row>
    <row r="33" spans="1:10" x14ac:dyDescent="0.2">
      <c r="A33" s="9"/>
    </row>
    <row r="34" spans="1:10" ht="15" customHeight="1" x14ac:dyDescent="0.2">
      <c r="A34" s="288" t="s">
        <v>133</v>
      </c>
      <c r="B34" s="288"/>
      <c r="C34" s="288"/>
      <c r="D34" s="288"/>
      <c r="E34" s="288"/>
      <c r="F34" s="288"/>
      <c r="G34" s="288"/>
      <c r="H34" s="288"/>
      <c r="I34" s="288"/>
    </row>
    <row r="35" spans="1:10" x14ac:dyDescent="0.2">
      <c r="A35" s="288"/>
      <c r="B35" s="288"/>
      <c r="C35" s="288"/>
      <c r="D35" s="288"/>
      <c r="E35" s="288"/>
      <c r="F35" s="288"/>
      <c r="G35" s="288"/>
      <c r="H35" s="288"/>
      <c r="I35" s="288"/>
    </row>
    <row r="36" spans="1:10" x14ac:dyDescent="0.2">
      <c r="A36" s="288"/>
      <c r="B36" s="288"/>
      <c r="C36" s="288"/>
      <c r="D36" s="288"/>
      <c r="E36" s="288"/>
      <c r="F36" s="288"/>
      <c r="G36" s="288"/>
      <c r="H36" s="288"/>
      <c r="I36" s="288"/>
    </row>
    <row r="37" spans="1:10" hidden="1" x14ac:dyDescent="0.2">
      <c r="A37" s="219"/>
      <c r="B37" s="219"/>
      <c r="C37" s="219"/>
      <c r="D37" s="219"/>
      <c r="E37" s="219"/>
      <c r="F37" s="219"/>
      <c r="G37" s="219"/>
      <c r="H37" s="219"/>
      <c r="I37" s="219"/>
    </row>
    <row r="38" spans="1:10" ht="15.75" hidden="1" x14ac:dyDescent="0.25">
      <c r="A38" s="19" t="s">
        <v>132</v>
      </c>
    </row>
    <row r="39" spans="1:10" ht="15.75" hidden="1" x14ac:dyDescent="0.25">
      <c r="A39" s="19"/>
    </row>
    <row r="40" spans="1:10" ht="19.5" hidden="1" customHeight="1" x14ac:dyDescent="0.2">
      <c r="A40" s="269" t="s">
        <v>131</v>
      </c>
      <c r="B40" s="269"/>
      <c r="C40" s="269"/>
      <c r="D40" s="269"/>
      <c r="E40" s="269"/>
      <c r="F40" s="269"/>
      <c r="G40" s="269"/>
      <c r="H40" s="269"/>
      <c r="I40" s="269"/>
      <c r="J40" s="269"/>
    </row>
    <row r="41" spans="1:10" ht="19.5" hidden="1" customHeight="1" x14ac:dyDescent="0.2">
      <c r="A41" s="269"/>
      <c r="B41" s="269"/>
      <c r="C41" s="269"/>
      <c r="D41" s="269"/>
      <c r="E41" s="269"/>
      <c r="F41" s="269"/>
      <c r="G41" s="269"/>
      <c r="H41" s="269"/>
      <c r="I41" s="269"/>
      <c r="J41" s="269"/>
    </row>
    <row r="42" spans="1:10" ht="19.5" hidden="1" customHeight="1" x14ac:dyDescent="0.2">
      <c r="A42" s="269"/>
      <c r="B42" s="269"/>
      <c r="C42" s="269"/>
      <c r="D42" s="269"/>
      <c r="E42" s="269"/>
      <c r="F42" s="269"/>
      <c r="G42" s="269"/>
      <c r="H42" s="269"/>
      <c r="I42" s="269"/>
      <c r="J42" s="269"/>
    </row>
    <row r="43" spans="1:10" ht="19.5" hidden="1" customHeight="1" x14ac:dyDescent="0.2">
      <c r="A43" s="269"/>
      <c r="B43" s="269"/>
      <c r="C43" s="269"/>
      <c r="D43" s="269"/>
      <c r="E43" s="269"/>
      <c r="F43" s="269"/>
      <c r="G43" s="269"/>
      <c r="H43" s="269"/>
      <c r="I43" s="269"/>
      <c r="J43" s="269"/>
    </row>
    <row r="44" spans="1:10" ht="19.5" hidden="1" customHeight="1" x14ac:dyDescent="0.2">
      <c r="A44" s="269"/>
      <c r="B44" s="269"/>
      <c r="C44" s="269"/>
      <c r="D44" s="269"/>
      <c r="E44" s="269"/>
      <c r="F44" s="269"/>
      <c r="G44" s="269"/>
      <c r="H44" s="269"/>
      <c r="I44" s="269"/>
      <c r="J44" s="269"/>
    </row>
    <row r="45" spans="1:10" hidden="1" x14ac:dyDescent="0.2"/>
    <row r="46" spans="1:10" ht="18.75" hidden="1" customHeight="1" x14ac:dyDescent="0.2">
      <c r="A46" s="269" t="s">
        <v>129</v>
      </c>
      <c r="B46" s="269"/>
      <c r="C46" s="269"/>
      <c r="D46" s="269"/>
      <c r="E46" s="269"/>
      <c r="F46" s="269"/>
      <c r="G46" s="269"/>
      <c r="H46" s="269"/>
      <c r="I46" s="269"/>
      <c r="J46" s="269"/>
    </row>
    <row r="47" spans="1:10" ht="18.75" hidden="1" customHeight="1" x14ac:dyDescent="0.2">
      <c r="A47" s="269"/>
      <c r="B47" s="269"/>
      <c r="C47" s="269"/>
      <c r="D47" s="269"/>
      <c r="E47" s="269"/>
      <c r="F47" s="269"/>
      <c r="G47" s="269"/>
      <c r="H47" s="269"/>
      <c r="I47" s="269"/>
      <c r="J47" s="269"/>
    </row>
    <row r="48" spans="1:10" ht="18.75" hidden="1" customHeight="1" x14ac:dyDescent="0.2">
      <c r="A48" s="269"/>
      <c r="B48" s="269"/>
      <c r="C48" s="269"/>
      <c r="D48" s="269"/>
      <c r="E48" s="269"/>
      <c r="F48" s="269"/>
      <c r="G48" s="269"/>
      <c r="H48" s="269"/>
      <c r="I48" s="269"/>
      <c r="J48" s="269"/>
    </row>
    <row r="49" spans="1:10" ht="18.75" hidden="1" customHeight="1" x14ac:dyDescent="0.2">
      <c r="A49" s="269"/>
      <c r="B49" s="269"/>
      <c r="C49" s="269"/>
      <c r="D49" s="269"/>
      <c r="E49" s="269"/>
      <c r="F49" s="269"/>
      <c r="G49" s="269"/>
      <c r="H49" s="269"/>
      <c r="I49" s="269"/>
      <c r="J49" s="269"/>
    </row>
    <row r="50" spans="1:10" ht="18.75" hidden="1" customHeight="1" x14ac:dyDescent="0.2">
      <c r="A50" s="269"/>
      <c r="B50" s="269"/>
      <c r="C50" s="269"/>
      <c r="D50" s="269"/>
      <c r="E50" s="269"/>
      <c r="F50" s="269"/>
      <c r="G50" s="269"/>
      <c r="H50" s="269"/>
      <c r="I50" s="269"/>
      <c r="J50" s="269"/>
    </row>
    <row r="51" spans="1:10" ht="18.75" hidden="1" customHeight="1" x14ac:dyDescent="0.2">
      <c r="A51" s="269"/>
      <c r="B51" s="269"/>
      <c r="C51" s="269"/>
      <c r="D51" s="269"/>
      <c r="E51" s="269"/>
      <c r="F51" s="269"/>
      <c r="G51" s="269"/>
      <c r="H51" s="269"/>
      <c r="I51" s="269"/>
      <c r="J51" s="269"/>
    </row>
    <row r="52" spans="1:10" ht="21.75" hidden="1" customHeight="1" x14ac:dyDescent="0.2">
      <c r="A52" s="269"/>
      <c r="B52" s="269"/>
      <c r="C52" s="269"/>
      <c r="D52" s="269"/>
      <c r="E52" s="269"/>
      <c r="F52" s="269"/>
      <c r="G52" s="269"/>
      <c r="H52" s="269"/>
      <c r="I52" s="269"/>
      <c r="J52" s="269"/>
    </row>
    <row r="53" spans="1:10" hidden="1" x14ac:dyDescent="0.2">
      <c r="A53" s="269" t="s">
        <v>130</v>
      </c>
      <c r="B53" s="269"/>
      <c r="C53" s="269"/>
      <c r="D53" s="269"/>
      <c r="E53" s="269"/>
      <c r="F53" s="269"/>
      <c r="G53" s="269"/>
      <c r="H53" s="269"/>
      <c r="I53" s="269"/>
      <c r="J53" s="269"/>
    </row>
    <row r="54" spans="1:10" hidden="1" x14ac:dyDescent="0.2">
      <c r="A54" s="269"/>
      <c r="B54" s="269"/>
      <c r="C54" s="269"/>
      <c r="D54" s="269"/>
      <c r="E54" s="269"/>
      <c r="F54" s="269"/>
      <c r="G54" s="269"/>
      <c r="H54" s="269"/>
      <c r="I54" s="269"/>
      <c r="J54" s="269"/>
    </row>
    <row r="55" spans="1:10" hidden="1" x14ac:dyDescent="0.2">
      <c r="A55" s="269"/>
      <c r="B55" s="269"/>
      <c r="C55" s="269"/>
      <c r="D55" s="269"/>
      <c r="E55" s="269"/>
      <c r="F55" s="269"/>
      <c r="G55" s="269"/>
      <c r="H55" s="269"/>
      <c r="I55" s="269"/>
      <c r="J55" s="269"/>
    </row>
    <row r="56" spans="1:10" hidden="1" x14ac:dyDescent="0.2">
      <c r="A56" s="269"/>
      <c r="B56" s="269"/>
      <c r="C56" s="269"/>
      <c r="D56" s="269"/>
      <c r="E56" s="269"/>
      <c r="F56" s="269"/>
      <c r="G56" s="269"/>
      <c r="H56" s="269"/>
      <c r="I56" s="269"/>
      <c r="J56" s="269"/>
    </row>
    <row r="57" spans="1:10" hidden="1" x14ac:dyDescent="0.2">
      <c r="A57" s="269"/>
      <c r="B57" s="269"/>
      <c r="C57" s="269"/>
      <c r="D57" s="269"/>
      <c r="E57" s="269"/>
      <c r="F57" s="269"/>
      <c r="G57" s="269"/>
      <c r="H57" s="269"/>
      <c r="I57" s="269"/>
      <c r="J57" s="269"/>
    </row>
    <row r="58" spans="1:10" hidden="1" x14ac:dyDescent="0.2">
      <c r="A58" s="269"/>
      <c r="B58" s="269"/>
      <c r="C58" s="269"/>
      <c r="D58" s="269"/>
      <c r="E58" s="269"/>
      <c r="F58" s="269"/>
      <c r="G58" s="269"/>
      <c r="H58" s="269"/>
      <c r="I58" s="269"/>
      <c r="J58" s="269"/>
    </row>
    <row r="59" spans="1:10" hidden="1" x14ac:dyDescent="0.2">
      <c r="A59" s="269"/>
      <c r="B59" s="269"/>
      <c r="C59" s="269"/>
      <c r="D59" s="269"/>
      <c r="E59" s="269"/>
      <c r="F59" s="269"/>
      <c r="G59" s="269"/>
      <c r="H59" s="269"/>
      <c r="I59" s="269"/>
      <c r="J59" s="269"/>
    </row>
    <row r="60" spans="1:10" hidden="1" x14ac:dyDescent="0.2">
      <c r="A60" s="269"/>
      <c r="B60" s="269"/>
      <c r="C60" s="269"/>
      <c r="D60" s="269"/>
      <c r="E60" s="269"/>
      <c r="F60" s="269"/>
      <c r="G60" s="269"/>
      <c r="H60" s="269"/>
      <c r="I60" s="269"/>
      <c r="J60" s="269"/>
    </row>
    <row r="61" spans="1:10" hidden="1" x14ac:dyDescent="0.2">
      <c r="A61" s="269"/>
      <c r="B61" s="269"/>
      <c r="C61" s="269"/>
      <c r="D61" s="269"/>
      <c r="E61" s="269"/>
      <c r="F61" s="269"/>
      <c r="G61" s="269"/>
      <c r="H61" s="269"/>
      <c r="I61" s="269"/>
      <c r="J61" s="269"/>
    </row>
    <row r="62" spans="1:10" hidden="1" x14ac:dyDescent="0.2">
      <c r="A62" s="269"/>
      <c r="B62" s="269"/>
      <c r="C62" s="269"/>
      <c r="D62" s="269"/>
      <c r="E62" s="269"/>
      <c r="F62" s="269"/>
      <c r="G62" s="269"/>
      <c r="H62" s="269"/>
      <c r="I62" s="269"/>
      <c r="J62" s="269"/>
    </row>
    <row r="63" spans="1:10" hidden="1" x14ac:dyDescent="0.2">
      <c r="A63" s="269"/>
      <c r="B63" s="269"/>
      <c r="C63" s="269"/>
      <c r="D63" s="269"/>
      <c r="E63" s="269"/>
      <c r="F63" s="269"/>
      <c r="G63" s="269"/>
      <c r="H63" s="269"/>
      <c r="I63" s="269"/>
      <c r="J63" s="269"/>
    </row>
    <row r="64" spans="1:10" hidden="1" x14ac:dyDescent="0.2">
      <c r="A64" s="269"/>
      <c r="B64" s="269"/>
      <c r="C64" s="269"/>
      <c r="D64" s="269"/>
      <c r="E64" s="269"/>
      <c r="F64" s="269"/>
      <c r="G64" s="269"/>
      <c r="H64" s="269"/>
      <c r="I64" s="269"/>
      <c r="J64" s="269"/>
    </row>
    <row r="65" spans="1:10" hidden="1" x14ac:dyDescent="0.2">
      <c r="A65" s="269"/>
      <c r="B65" s="269"/>
      <c r="C65" s="269"/>
      <c r="D65" s="269"/>
      <c r="E65" s="269"/>
      <c r="F65" s="269"/>
      <c r="G65" s="269"/>
      <c r="H65" s="269"/>
      <c r="I65" s="269"/>
      <c r="J65" s="269"/>
    </row>
    <row r="66" spans="1:10" hidden="1" x14ac:dyDescent="0.2">
      <c r="A66" s="269"/>
      <c r="B66" s="269"/>
      <c r="C66" s="269"/>
      <c r="D66" s="269"/>
      <c r="E66" s="269"/>
      <c r="F66" s="269"/>
      <c r="G66" s="269"/>
      <c r="H66" s="269"/>
      <c r="I66" s="269"/>
      <c r="J66" s="269"/>
    </row>
    <row r="67" spans="1:10" hidden="1" x14ac:dyDescent="0.2"/>
  </sheetData>
  <mergeCells count="7">
    <mergeCell ref="A53:J66"/>
    <mergeCell ref="E3:F3"/>
    <mergeCell ref="N8:P8"/>
    <mergeCell ref="A32:I32"/>
    <mergeCell ref="A34:I36"/>
    <mergeCell ref="A40:J44"/>
    <mergeCell ref="A46:J52"/>
  </mergeCells>
  <conditionalFormatting sqref="K27">
    <cfRule type="containsText" dxfId="149" priority="8" operator="containsText" text="Within Limitations">
      <formula>NOT(ISERROR(SEARCH("Within Limitations",K27)))</formula>
    </cfRule>
  </conditionalFormatting>
  <conditionalFormatting sqref="K12">
    <cfRule type="containsText" dxfId="148" priority="7" operator="containsText" text="Within Limitations">
      <formula>NOT(ISERROR(SEARCH("Within Limitations",K12)))</formula>
    </cfRule>
  </conditionalFormatting>
  <conditionalFormatting sqref="K12 K27">
    <cfRule type="containsText" dxfId="147" priority="6" operator="containsText" text="Too High">
      <formula>NOT(ISERROR(SEARCH("Too High",K12)))</formula>
    </cfRule>
  </conditionalFormatting>
  <conditionalFormatting sqref="K30">
    <cfRule type="containsText" dxfId="146" priority="4" operator="containsText" text="Within Limitations">
      <formula>NOT(ISERROR(SEARCH("Within Limitations",K30)))</formula>
    </cfRule>
  </conditionalFormatting>
  <conditionalFormatting sqref="K30">
    <cfRule type="containsText" dxfId="145" priority="3" operator="containsText" text="Too High">
      <formula>NOT(ISERROR(SEARCH("Too High",K30)))</formula>
    </cfRule>
  </conditionalFormatting>
  <conditionalFormatting sqref="P14">
    <cfRule type="expression" dxfId="144" priority="1">
      <formula>"$P$14&gt;(.75*$P$12)"</formula>
    </cfRule>
  </conditionalFormatting>
  <conditionalFormatting sqref="P20">
    <cfRule type="expression" dxfId="143" priority="2">
      <formula>"$P$14&gt;(.75*$P$12)"</formula>
    </cfRule>
  </conditionalFormatting>
  <pageMargins left="0.7" right="0.7" top="0.75" bottom="0.75" header="0.3" footer="0.3"/>
  <pageSetup scale="62" orientation="portrait" r:id="rId1"/>
  <legacyDrawing r:id="rId2"/>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01543-3074-4F5A-8CF8-CB0ED3864BFF}">
  <sheetPr>
    <pageSetUpPr fitToPage="1"/>
  </sheetPr>
  <dimension ref="A1:H62"/>
  <sheetViews>
    <sheetView zoomScale="85" zoomScaleNormal="85" workbookViewId="0">
      <selection activeCell="L26" sqref="L26"/>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3" t="s">
        <v>124</v>
      </c>
    </row>
    <row r="2" spans="1:8" ht="15" customHeight="1" x14ac:dyDescent="0.2">
      <c r="G2" s="9"/>
    </row>
    <row r="3" spans="1:8" ht="15" customHeight="1" x14ac:dyDescent="0.2"/>
    <row r="4" spans="1:8" ht="15" customHeight="1" x14ac:dyDescent="0.25">
      <c r="A4" s="295" t="str">
        <f>+'SR 12'!E2</f>
        <v>SR Example Fund 12</v>
      </c>
      <c r="B4" s="295"/>
      <c r="C4" s="295"/>
      <c r="D4" s="295"/>
      <c r="E4" s="295"/>
      <c r="F4" s="295"/>
      <c r="G4" s="295"/>
    </row>
    <row r="5" spans="1:8" ht="15" customHeight="1" x14ac:dyDescent="0.25">
      <c r="A5" s="294" t="s">
        <v>164</v>
      </c>
      <c r="B5" s="294"/>
      <c r="C5" s="294"/>
      <c r="D5" s="294"/>
      <c r="E5" s="294"/>
      <c r="F5" s="294"/>
      <c r="G5" s="294"/>
    </row>
    <row r="6" spans="1:8" ht="15" customHeight="1" x14ac:dyDescent="0.25">
      <c r="A6" s="294" t="str">
        <f>+'SR 12'!E3</f>
        <v>Fund XXX</v>
      </c>
      <c r="B6" s="294"/>
      <c r="C6" s="294"/>
      <c r="D6" s="294"/>
      <c r="E6" s="294"/>
      <c r="F6" s="294"/>
      <c r="G6" s="294"/>
    </row>
    <row r="7" spans="1:8" ht="15" customHeight="1" x14ac:dyDescent="0.2">
      <c r="C7" s="9"/>
    </row>
    <row r="8" spans="1:8" ht="15" customHeight="1" x14ac:dyDescent="0.2"/>
    <row r="9" spans="1:8" ht="15" customHeight="1" x14ac:dyDescent="0.2">
      <c r="D9" s="2" t="s">
        <v>29</v>
      </c>
      <c r="E9" s="2" t="s">
        <v>30</v>
      </c>
      <c r="F9" s="30" t="s">
        <v>30</v>
      </c>
      <c r="G9" s="31"/>
      <c r="H9" s="32"/>
    </row>
    <row r="10" spans="1:8" ht="15" customHeight="1" x14ac:dyDescent="0.2">
      <c r="D10" s="5" t="s">
        <v>31</v>
      </c>
      <c r="E10" s="5" t="s">
        <v>31</v>
      </c>
      <c r="F10" s="33" t="s">
        <v>31</v>
      </c>
      <c r="G10" s="34"/>
      <c r="H10" s="32"/>
    </row>
    <row r="11" spans="1:8" ht="15" customHeight="1" x14ac:dyDescent="0.25">
      <c r="A11" s="259" t="s">
        <v>32</v>
      </c>
      <c r="B11" s="105"/>
      <c r="C11" s="105"/>
      <c r="D11" s="35">
        <f>+E11-1</f>
        <v>2021</v>
      </c>
      <c r="E11" s="35">
        <f>+F11-1</f>
        <v>2022</v>
      </c>
      <c r="F11" s="36">
        <f>+TOC!D2</f>
        <v>2023</v>
      </c>
      <c r="G11" s="37"/>
      <c r="H11" s="32"/>
    </row>
    <row r="12" spans="1:8" ht="21" customHeight="1" x14ac:dyDescent="0.2">
      <c r="A12" s="256" t="s">
        <v>70</v>
      </c>
      <c r="B12" s="105"/>
      <c r="C12" s="105"/>
      <c r="D12" s="140">
        <v>0</v>
      </c>
      <c r="E12" s="140">
        <v>0</v>
      </c>
      <c r="F12" s="129"/>
      <c r="G12" s="130"/>
      <c r="H12" s="62"/>
    </row>
    <row r="13" spans="1:8" ht="21" customHeight="1" x14ac:dyDescent="0.2">
      <c r="A13" s="256" t="s">
        <v>91</v>
      </c>
      <c r="B13" s="105"/>
      <c r="C13" s="105"/>
      <c r="D13" s="140">
        <v>0</v>
      </c>
      <c r="E13" s="140">
        <v>0</v>
      </c>
      <c r="F13" s="129"/>
      <c r="G13" s="127">
        <v>0</v>
      </c>
      <c r="H13" s="62"/>
    </row>
    <row r="14" spans="1:8" ht="21" customHeight="1" x14ac:dyDescent="0.2">
      <c r="A14" s="256" t="s">
        <v>71</v>
      </c>
      <c r="B14" s="105"/>
      <c r="C14" s="105"/>
      <c r="D14" s="140">
        <v>0</v>
      </c>
      <c r="E14" s="140">
        <v>0</v>
      </c>
      <c r="F14" s="129"/>
      <c r="G14" s="127">
        <v>0</v>
      </c>
      <c r="H14" s="62"/>
    </row>
    <row r="15" spans="1:8" ht="21" customHeight="1" x14ac:dyDescent="0.2">
      <c r="A15" s="256" t="s">
        <v>88</v>
      </c>
      <c r="B15" s="105"/>
      <c r="C15" s="105"/>
      <c r="D15" s="140">
        <v>0</v>
      </c>
      <c r="E15" s="140">
        <v>0</v>
      </c>
      <c r="F15" s="129"/>
      <c r="G15" s="127">
        <v>0</v>
      </c>
      <c r="H15" s="38"/>
    </row>
    <row r="16" spans="1:8" ht="20.25" customHeight="1" x14ac:dyDescent="0.2">
      <c r="A16" s="256" t="s">
        <v>92</v>
      </c>
      <c r="B16" s="105"/>
      <c r="C16" s="105"/>
      <c r="D16" s="140">
        <v>0</v>
      </c>
      <c r="E16" s="140">
        <v>0</v>
      </c>
      <c r="F16" s="129"/>
      <c r="G16" s="127">
        <v>0</v>
      </c>
      <c r="H16" s="38"/>
    </row>
    <row r="17" spans="1:8" ht="21" customHeight="1" x14ac:dyDescent="0.2">
      <c r="A17" s="256" t="s">
        <v>93</v>
      </c>
      <c r="B17" s="105"/>
      <c r="C17" s="105"/>
      <c r="D17" s="140">
        <v>0</v>
      </c>
      <c r="E17" s="140">
        <v>0</v>
      </c>
      <c r="F17" s="129"/>
      <c r="G17" s="127">
        <v>0</v>
      </c>
      <c r="H17" s="38"/>
    </row>
    <row r="18" spans="1:8" ht="20.25" customHeight="1" x14ac:dyDescent="0.2">
      <c r="A18" s="256" t="s">
        <v>73</v>
      </c>
      <c r="B18" s="105"/>
      <c r="C18" s="105"/>
      <c r="D18" s="140">
        <v>0</v>
      </c>
      <c r="E18" s="140">
        <v>0</v>
      </c>
      <c r="F18" s="129"/>
      <c r="G18" s="127">
        <v>0</v>
      </c>
      <c r="H18" s="38"/>
    </row>
    <row r="19" spans="1:8" ht="20.25" customHeight="1" x14ac:dyDescent="0.2">
      <c r="A19" s="256" t="s">
        <v>86</v>
      </c>
      <c r="B19" s="105"/>
      <c r="C19" s="105"/>
      <c r="D19" s="140">
        <v>0</v>
      </c>
      <c r="E19" s="140">
        <v>0</v>
      </c>
      <c r="F19" s="129"/>
      <c r="G19" s="127">
        <v>0</v>
      </c>
      <c r="H19" s="38"/>
    </row>
    <row r="20" spans="1:8" ht="20.25" customHeight="1" x14ac:dyDescent="0.2">
      <c r="A20" s="256" t="s">
        <v>62</v>
      </c>
      <c r="B20" s="105"/>
      <c r="C20" s="105"/>
      <c r="D20" s="140">
        <v>0</v>
      </c>
      <c r="E20" s="140">
        <v>0</v>
      </c>
      <c r="F20" s="129"/>
      <c r="G20" s="127">
        <v>0</v>
      </c>
      <c r="H20" s="38"/>
    </row>
    <row r="21" spans="1:8" ht="20.25" customHeight="1" x14ac:dyDescent="0.2">
      <c r="A21" s="256" t="s">
        <v>98</v>
      </c>
      <c r="B21" s="105"/>
      <c r="C21" s="105"/>
      <c r="D21" s="140">
        <v>0</v>
      </c>
      <c r="E21" s="140">
        <v>0</v>
      </c>
      <c r="F21" s="129"/>
      <c r="G21" s="127">
        <v>0</v>
      </c>
      <c r="H21" s="38"/>
    </row>
    <row r="22" spans="1:8" ht="21" customHeight="1" x14ac:dyDescent="0.2">
      <c r="A22" s="256"/>
      <c r="B22" s="105"/>
      <c r="C22" s="105"/>
      <c r="D22" s="140">
        <v>0</v>
      </c>
      <c r="E22" s="140">
        <v>0</v>
      </c>
      <c r="F22" s="129"/>
      <c r="G22" s="127">
        <v>0</v>
      </c>
      <c r="H22" s="38"/>
    </row>
    <row r="23" spans="1:8" ht="21" customHeight="1" x14ac:dyDescent="0.2">
      <c r="A23" s="256"/>
      <c r="B23" s="105"/>
      <c r="C23" s="105"/>
      <c r="D23" s="140">
        <v>0</v>
      </c>
      <c r="E23" s="140">
        <v>0</v>
      </c>
      <c r="F23" s="129"/>
      <c r="G23" s="127">
        <v>0</v>
      </c>
      <c r="H23" s="38"/>
    </row>
    <row r="24" spans="1:8" ht="21" customHeight="1" x14ac:dyDescent="0.2">
      <c r="A24" s="256"/>
      <c r="B24" s="105"/>
      <c r="C24" s="105"/>
      <c r="D24" s="140">
        <v>0</v>
      </c>
      <c r="E24" s="140">
        <v>0</v>
      </c>
      <c r="F24" s="129"/>
      <c r="G24" s="127">
        <v>0</v>
      </c>
      <c r="H24" s="38"/>
    </row>
    <row r="25" spans="1:8" ht="21" customHeight="1" x14ac:dyDescent="0.2">
      <c r="A25" s="256"/>
      <c r="B25" s="105"/>
      <c r="C25" s="105"/>
      <c r="D25" s="140">
        <v>0</v>
      </c>
      <c r="E25" s="140">
        <v>0</v>
      </c>
      <c r="F25" s="129"/>
      <c r="G25" s="127">
        <v>0</v>
      </c>
      <c r="H25" s="38"/>
    </row>
    <row r="26" spans="1:8" ht="20.25" customHeight="1" x14ac:dyDescent="0.2">
      <c r="A26" s="256"/>
      <c r="B26" s="105"/>
      <c r="C26" s="105"/>
      <c r="D26" s="140">
        <v>0</v>
      </c>
      <c r="E26" s="140">
        <v>0</v>
      </c>
      <c r="F26" s="129"/>
      <c r="G26" s="127">
        <v>0</v>
      </c>
      <c r="H26" s="38"/>
    </row>
    <row r="27" spans="1:8" ht="28.5" customHeight="1" x14ac:dyDescent="0.2">
      <c r="A27" s="256" t="s">
        <v>143</v>
      </c>
      <c r="B27" s="105"/>
      <c r="C27" s="105"/>
      <c r="D27" s="39">
        <f>SUM(D12:D26)</f>
        <v>0</v>
      </c>
      <c r="E27" s="39">
        <f>SUM(E12:E26)</f>
        <v>0</v>
      </c>
      <c r="F27" s="39"/>
      <c r="G27" s="26">
        <f>SUM(G13:G26)</f>
        <v>0</v>
      </c>
      <c r="H27" s="38"/>
    </row>
    <row r="28" spans="1:8" x14ac:dyDescent="0.2">
      <c r="A28" s="105"/>
      <c r="B28" s="105"/>
      <c r="C28" s="105"/>
      <c r="D28" s="1"/>
      <c r="E28" s="1"/>
      <c r="F28" s="1"/>
      <c r="G28" s="1"/>
    </row>
    <row r="29" spans="1:8" x14ac:dyDescent="0.2">
      <c r="A29" s="105"/>
      <c r="B29" s="105"/>
      <c r="C29" s="105"/>
      <c r="D29" s="2" t="s">
        <v>29</v>
      </c>
      <c r="E29" s="2" t="s">
        <v>30</v>
      </c>
      <c r="F29" s="3"/>
      <c r="G29" s="4" t="s">
        <v>47</v>
      </c>
      <c r="H29" s="32"/>
    </row>
    <row r="30" spans="1:8" ht="15.75" x14ac:dyDescent="0.25">
      <c r="A30" s="259"/>
      <c r="B30" s="105"/>
      <c r="C30" s="105"/>
      <c r="D30" s="5" t="s">
        <v>48</v>
      </c>
      <c r="E30" s="5" t="s">
        <v>48</v>
      </c>
      <c r="F30" s="6" t="s">
        <v>49</v>
      </c>
      <c r="G30" s="7" t="s">
        <v>50</v>
      </c>
      <c r="H30" s="32"/>
    </row>
    <row r="31" spans="1:8" ht="20.25" customHeight="1" x14ac:dyDescent="0.25">
      <c r="A31" s="259" t="s">
        <v>51</v>
      </c>
      <c r="B31" s="105"/>
      <c r="C31" s="105"/>
      <c r="D31" s="5">
        <f>+D11</f>
        <v>2021</v>
      </c>
      <c r="E31" s="5">
        <f>+E11</f>
        <v>2022</v>
      </c>
      <c r="F31" s="8">
        <f>+F11</f>
        <v>2023</v>
      </c>
      <c r="G31" s="7">
        <f>+F11</f>
        <v>2023</v>
      </c>
      <c r="H31" s="32"/>
    </row>
    <row r="32" spans="1:8" ht="20.25" customHeight="1" x14ac:dyDescent="0.2">
      <c r="A32" s="256" t="s">
        <v>74</v>
      </c>
      <c r="B32" s="105"/>
      <c r="C32" s="105"/>
      <c r="D32" s="127">
        <v>0</v>
      </c>
      <c r="E32" s="127">
        <v>0</v>
      </c>
      <c r="F32" s="128">
        <v>0</v>
      </c>
      <c r="G32" s="127">
        <v>0</v>
      </c>
      <c r="H32" s="32"/>
    </row>
    <row r="33" spans="1:8" ht="20.25" customHeight="1" x14ac:dyDescent="0.2">
      <c r="A33" s="256" t="s">
        <v>75</v>
      </c>
      <c r="B33" s="105"/>
      <c r="C33" s="105"/>
      <c r="D33" s="127">
        <v>0</v>
      </c>
      <c r="E33" s="127">
        <v>0</v>
      </c>
      <c r="F33" s="128">
        <v>0</v>
      </c>
      <c r="G33" s="127">
        <v>0</v>
      </c>
      <c r="H33" s="12"/>
    </row>
    <row r="34" spans="1:8" ht="20.25" customHeight="1" x14ac:dyDescent="0.2">
      <c r="A34" s="256" t="s">
        <v>96</v>
      </c>
      <c r="B34" s="105"/>
      <c r="C34" s="105"/>
      <c r="D34" s="127">
        <v>0</v>
      </c>
      <c r="E34" s="127">
        <v>0</v>
      </c>
      <c r="F34" s="128">
        <v>0</v>
      </c>
      <c r="G34" s="127">
        <v>0</v>
      </c>
      <c r="H34" s="32"/>
    </row>
    <row r="35" spans="1:8" ht="20.25" customHeight="1" x14ac:dyDescent="0.2">
      <c r="A35" s="256" t="s">
        <v>99</v>
      </c>
      <c r="B35" s="105"/>
      <c r="C35" s="105"/>
      <c r="D35" s="127">
        <v>0</v>
      </c>
      <c r="E35" s="127">
        <v>0</v>
      </c>
      <c r="F35" s="128">
        <v>0</v>
      </c>
      <c r="G35" s="127">
        <v>0</v>
      </c>
      <c r="H35" s="32"/>
    </row>
    <row r="36" spans="1:8" ht="20.25" customHeight="1" x14ac:dyDescent="0.2">
      <c r="A36" s="256" t="s">
        <v>76</v>
      </c>
      <c r="B36" s="105"/>
      <c r="C36" s="105"/>
      <c r="D36" s="127">
        <v>0</v>
      </c>
      <c r="E36" s="127">
        <v>0</v>
      </c>
      <c r="F36" s="128">
        <v>0</v>
      </c>
      <c r="G36" s="127">
        <v>0</v>
      </c>
      <c r="H36" s="32"/>
    </row>
    <row r="37" spans="1:8" ht="20.25" customHeight="1" x14ac:dyDescent="0.2">
      <c r="A37" s="256" t="s">
        <v>89</v>
      </c>
      <c r="B37" s="105"/>
      <c r="C37" s="105"/>
      <c r="D37" s="127">
        <v>0</v>
      </c>
      <c r="E37" s="127">
        <v>0</v>
      </c>
      <c r="F37" s="128">
        <v>0</v>
      </c>
      <c r="G37" s="127">
        <v>0</v>
      </c>
      <c r="H37" s="32"/>
    </row>
    <row r="38" spans="1:8" ht="20.25" customHeight="1" x14ac:dyDescent="0.2">
      <c r="A38" s="256" t="s">
        <v>90</v>
      </c>
      <c r="B38" s="105"/>
      <c r="C38" s="105"/>
      <c r="D38" s="127">
        <v>0</v>
      </c>
      <c r="E38" s="127">
        <v>0</v>
      </c>
      <c r="F38" s="128">
        <v>0</v>
      </c>
      <c r="G38" s="127">
        <v>0</v>
      </c>
      <c r="H38" s="32"/>
    </row>
    <row r="39" spans="1:8" ht="20.25" customHeight="1" x14ac:dyDescent="0.2">
      <c r="A39" s="256" t="s">
        <v>77</v>
      </c>
      <c r="B39" s="105"/>
      <c r="C39" s="105"/>
      <c r="D39" s="127">
        <v>0</v>
      </c>
      <c r="E39" s="127">
        <v>0</v>
      </c>
      <c r="F39" s="128">
        <v>0</v>
      </c>
      <c r="G39" s="127">
        <v>0</v>
      </c>
      <c r="H39" s="32"/>
    </row>
    <row r="40" spans="1:8" ht="20.25" customHeight="1" x14ac:dyDescent="0.2">
      <c r="A40" s="256" t="s">
        <v>78</v>
      </c>
      <c r="B40" s="105"/>
      <c r="C40" s="105"/>
      <c r="D40" s="127">
        <v>0</v>
      </c>
      <c r="E40" s="127">
        <v>0</v>
      </c>
      <c r="F40" s="128">
        <v>0</v>
      </c>
      <c r="G40" s="127">
        <v>0</v>
      </c>
      <c r="H40" s="32"/>
    </row>
    <row r="41" spans="1:8" ht="20.25" customHeight="1" x14ac:dyDescent="0.2">
      <c r="A41" s="256" t="s">
        <v>87</v>
      </c>
      <c r="B41" s="105"/>
      <c r="C41" s="105"/>
      <c r="D41" s="127">
        <v>0</v>
      </c>
      <c r="E41" s="127">
        <v>0</v>
      </c>
      <c r="F41" s="128">
        <v>0</v>
      </c>
      <c r="G41" s="127">
        <v>0</v>
      </c>
      <c r="H41" s="32"/>
    </row>
    <row r="42" spans="1:8" ht="20.25" customHeight="1" x14ac:dyDescent="0.2">
      <c r="A42" s="256" t="s">
        <v>79</v>
      </c>
      <c r="B42" s="105"/>
      <c r="C42" s="105"/>
      <c r="D42" s="127">
        <v>0</v>
      </c>
      <c r="E42" s="127">
        <v>0</v>
      </c>
      <c r="F42" s="128">
        <v>0</v>
      </c>
      <c r="G42" s="127">
        <v>0</v>
      </c>
      <c r="H42" s="32"/>
    </row>
    <row r="43" spans="1:8" ht="25.5" customHeight="1" x14ac:dyDescent="0.2">
      <c r="A43" s="256" t="s">
        <v>80</v>
      </c>
      <c r="B43" s="105"/>
      <c r="C43" s="105"/>
      <c r="D43" s="127">
        <v>0</v>
      </c>
      <c r="E43" s="127">
        <v>0</v>
      </c>
      <c r="F43" s="128">
        <v>0</v>
      </c>
      <c r="G43" s="127">
        <v>0</v>
      </c>
      <c r="H43" s="32"/>
    </row>
    <row r="44" spans="1:8" ht="25.5" customHeight="1" x14ac:dyDescent="0.2">
      <c r="A44" s="256" t="s">
        <v>81</v>
      </c>
      <c r="B44" s="105"/>
      <c r="C44" s="105"/>
      <c r="D44" s="127">
        <v>0</v>
      </c>
      <c r="E44" s="127">
        <v>0</v>
      </c>
      <c r="F44" s="128">
        <v>0</v>
      </c>
      <c r="G44" s="127">
        <v>0</v>
      </c>
      <c r="H44" s="32"/>
    </row>
    <row r="45" spans="1:8" ht="20.25" customHeight="1" x14ac:dyDescent="0.2">
      <c r="A45" s="256" t="s">
        <v>95</v>
      </c>
      <c r="B45" s="105"/>
      <c r="C45" s="105"/>
      <c r="D45" s="127">
        <v>0</v>
      </c>
      <c r="E45" s="127">
        <v>0</v>
      </c>
      <c r="F45" s="128">
        <v>0</v>
      </c>
      <c r="G45" s="127">
        <v>0</v>
      </c>
      <c r="H45" s="32"/>
    </row>
    <row r="46" spans="1:8" ht="21" customHeight="1" x14ac:dyDescent="0.2">
      <c r="A46" s="256" t="s">
        <v>82</v>
      </c>
      <c r="B46" s="105"/>
      <c r="C46" s="105"/>
      <c r="D46" s="127">
        <v>0</v>
      </c>
      <c r="E46" s="127">
        <v>0</v>
      </c>
      <c r="F46" s="128">
        <v>0</v>
      </c>
      <c r="G46" s="127">
        <v>0</v>
      </c>
      <c r="H46" s="32"/>
    </row>
    <row r="47" spans="1:8" ht="20.100000000000001" customHeight="1" x14ac:dyDescent="0.2">
      <c r="A47" s="256" t="s">
        <v>83</v>
      </c>
      <c r="B47" s="105"/>
      <c r="C47" s="105"/>
      <c r="D47" s="127">
        <v>0</v>
      </c>
      <c r="E47" s="127">
        <v>0</v>
      </c>
      <c r="F47" s="128">
        <v>0</v>
      </c>
      <c r="G47" s="127">
        <v>0</v>
      </c>
      <c r="H47" s="32"/>
    </row>
    <row r="48" spans="1:8" ht="20.25" customHeight="1" x14ac:dyDescent="0.2">
      <c r="A48" s="256" t="s">
        <v>84</v>
      </c>
      <c r="B48" s="105"/>
      <c r="C48" s="105"/>
      <c r="D48" s="127">
        <v>0</v>
      </c>
      <c r="E48" s="127">
        <v>0</v>
      </c>
      <c r="F48" s="128">
        <v>0</v>
      </c>
      <c r="G48" s="127">
        <v>0</v>
      </c>
      <c r="H48" s="32"/>
    </row>
    <row r="49" spans="1:8" ht="21" customHeight="1" x14ac:dyDescent="0.2">
      <c r="A49" s="256" t="s">
        <v>85</v>
      </c>
      <c r="B49" s="105"/>
      <c r="C49" s="105"/>
      <c r="D49" s="127">
        <v>0</v>
      </c>
      <c r="E49" s="127">
        <v>0</v>
      </c>
      <c r="F49" s="128">
        <v>0</v>
      </c>
      <c r="G49" s="127">
        <v>0</v>
      </c>
      <c r="H49" s="32"/>
    </row>
    <row r="50" spans="1:8" ht="21" customHeight="1" x14ac:dyDescent="0.2">
      <c r="A50" s="256" t="s">
        <v>62</v>
      </c>
      <c r="B50" s="105"/>
      <c r="C50" s="105"/>
      <c r="D50" s="127">
        <v>0</v>
      </c>
      <c r="E50" s="127">
        <v>0</v>
      </c>
      <c r="F50" s="128">
        <v>0</v>
      </c>
      <c r="G50" s="127">
        <v>0</v>
      </c>
      <c r="H50" s="32"/>
    </row>
    <row r="51" spans="1:8" ht="21" customHeight="1" x14ac:dyDescent="0.2">
      <c r="A51" s="256"/>
      <c r="B51" s="105"/>
      <c r="C51" s="105"/>
      <c r="D51" s="127">
        <v>0</v>
      </c>
      <c r="E51" s="127">
        <v>0</v>
      </c>
      <c r="F51" s="128">
        <v>0</v>
      </c>
      <c r="G51" s="127">
        <v>0</v>
      </c>
      <c r="H51" s="32"/>
    </row>
    <row r="52" spans="1:8" ht="21" customHeight="1" x14ac:dyDescent="0.2">
      <c r="A52" s="256"/>
      <c r="B52" s="105"/>
      <c r="C52" s="105"/>
      <c r="D52" s="127">
        <v>0</v>
      </c>
      <c r="E52" s="127">
        <v>0</v>
      </c>
      <c r="F52" s="128">
        <v>0</v>
      </c>
      <c r="G52" s="127">
        <v>0</v>
      </c>
      <c r="H52" s="32"/>
    </row>
    <row r="53" spans="1:8" ht="21" customHeight="1" x14ac:dyDescent="0.2">
      <c r="A53" s="256"/>
      <c r="B53" s="105"/>
      <c r="C53" s="105"/>
      <c r="D53" s="127">
        <v>0</v>
      </c>
      <c r="E53" s="127">
        <v>0</v>
      </c>
      <c r="F53" s="128">
        <v>0</v>
      </c>
      <c r="G53" s="127">
        <v>0</v>
      </c>
      <c r="H53" s="32"/>
    </row>
    <row r="54" spans="1:8" ht="21" customHeight="1" x14ac:dyDescent="0.2">
      <c r="A54" s="256"/>
      <c r="B54" s="105"/>
      <c r="C54" s="105"/>
      <c r="D54" s="127">
        <v>0</v>
      </c>
      <c r="E54" s="127">
        <v>0</v>
      </c>
      <c r="F54" s="128">
        <v>0</v>
      </c>
      <c r="G54" s="127">
        <v>0</v>
      </c>
      <c r="H54" s="32"/>
    </row>
    <row r="55" spans="1:8" ht="20.25" customHeight="1" x14ac:dyDescent="0.2">
      <c r="A55" s="256"/>
      <c r="B55" s="105"/>
      <c r="C55" s="105"/>
      <c r="D55" s="127">
        <v>0</v>
      </c>
      <c r="E55" s="127">
        <v>0</v>
      </c>
      <c r="F55" s="128">
        <v>0</v>
      </c>
      <c r="G55" s="127">
        <v>0</v>
      </c>
      <c r="H55" s="32"/>
    </row>
    <row r="56" spans="1:8" ht="20.100000000000001" customHeight="1" x14ac:dyDescent="0.25">
      <c r="A56" s="259" t="s">
        <v>151</v>
      </c>
      <c r="B56" s="105"/>
      <c r="C56" s="105"/>
      <c r="D56" s="39">
        <f>SUM(D32:D55)</f>
        <v>0</v>
      </c>
      <c r="E56" s="39">
        <f>SUM(E32:E55)</f>
        <v>0</v>
      </c>
      <c r="F56" s="39">
        <f>SUM(F32:F55)</f>
        <v>0</v>
      </c>
      <c r="G56" s="39">
        <f>SUM(G32:G55)</f>
        <v>0</v>
      </c>
      <c r="H56" s="32"/>
    </row>
    <row r="57" spans="1:8" ht="20.100000000000001" customHeight="1" x14ac:dyDescent="0.25">
      <c r="A57" s="259" t="s">
        <v>64</v>
      </c>
      <c r="B57" s="105"/>
      <c r="C57" s="105"/>
      <c r="D57" s="39">
        <f>D27-D56</f>
        <v>0</v>
      </c>
      <c r="E57" s="39">
        <f>E27-E56</f>
        <v>0</v>
      </c>
      <c r="F57" s="40">
        <f>G27-F56</f>
        <v>0</v>
      </c>
      <c r="G57" s="26">
        <f>G27-G56</f>
        <v>0</v>
      </c>
      <c r="H57" s="32"/>
    </row>
    <row r="58" spans="1:8" ht="15.75" x14ac:dyDescent="0.25">
      <c r="A58" s="259" t="s">
        <v>65</v>
      </c>
      <c r="B58" s="105"/>
      <c r="C58" s="105"/>
      <c r="D58" s="103">
        <v>0</v>
      </c>
      <c r="E58" s="39">
        <f>+D61</f>
        <v>0</v>
      </c>
      <c r="F58" s="40">
        <f>+E61</f>
        <v>0</v>
      </c>
      <c r="G58" s="26">
        <f>+E61</f>
        <v>0</v>
      </c>
      <c r="H58" s="32"/>
    </row>
    <row r="59" spans="1:8" ht="20.100000000000001" customHeight="1" x14ac:dyDescent="0.25">
      <c r="A59" s="259" t="s">
        <v>66</v>
      </c>
      <c r="B59" s="105"/>
      <c r="C59" s="105"/>
      <c r="D59" s="103">
        <v>0</v>
      </c>
      <c r="E59" s="103">
        <v>0</v>
      </c>
      <c r="F59" s="104">
        <v>0</v>
      </c>
      <c r="G59" s="97">
        <v>0</v>
      </c>
      <c r="H59" s="32"/>
    </row>
    <row r="60" spans="1:8" ht="20.100000000000001" customHeight="1" x14ac:dyDescent="0.25">
      <c r="A60" s="259" t="s">
        <v>72</v>
      </c>
      <c r="B60" s="105"/>
      <c r="C60" s="105"/>
      <c r="D60" s="103">
        <v>0</v>
      </c>
      <c r="E60" s="103">
        <v>0</v>
      </c>
      <c r="F60" s="104">
        <v>0</v>
      </c>
      <c r="G60" s="97">
        <v>0</v>
      </c>
      <c r="H60" s="32"/>
    </row>
    <row r="61" spans="1:8" ht="20.100000000000001" customHeight="1" x14ac:dyDescent="0.25">
      <c r="A61" s="259" t="s">
        <v>152</v>
      </c>
      <c r="B61" s="105"/>
      <c r="C61" s="105"/>
      <c r="D61" s="131">
        <f>D57+D58+D59-D60</f>
        <v>0</v>
      </c>
      <c r="E61" s="132">
        <f>E57+E58+E59-E60</f>
        <v>0</v>
      </c>
      <c r="F61" s="41">
        <f>F57+F58+F59-F60</f>
        <v>0</v>
      </c>
      <c r="G61" s="42">
        <f>G57+G58+G59-G60</f>
        <v>0</v>
      </c>
      <c r="H61" s="32"/>
    </row>
    <row r="62" spans="1:8" ht="20.100000000000001" customHeight="1" x14ac:dyDescent="0.2">
      <c r="D62" s="12"/>
      <c r="E62" s="12"/>
      <c r="F62" s="1"/>
    </row>
  </sheetData>
  <mergeCells count="3">
    <mergeCell ref="A4:G4"/>
    <mergeCell ref="A5:G5"/>
    <mergeCell ref="A6:G6"/>
  </mergeCells>
  <pageMargins left="0.7" right="0.7" top="0.75" bottom="0.75" header="0.3" footer="0.3"/>
  <pageSetup scale="61" orientation="portrait" r:id="rId1"/>
  <legacyDrawing r:id="rId2"/>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9EA58-2BD0-4A14-8E78-6B2C04052A42}">
  <sheetPr>
    <pageSetUpPr fitToPage="1"/>
  </sheetPr>
  <dimension ref="A1:P67"/>
  <sheetViews>
    <sheetView showGridLines="0" zoomScale="85" zoomScaleNormal="85" workbookViewId="0">
      <selection activeCell="I30" sqref="I30"/>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212" t="s">
        <v>124</v>
      </c>
    </row>
    <row r="2" spans="1:16" ht="26.25" x14ac:dyDescent="0.4">
      <c r="D2" s="43"/>
      <c r="E2" s="101" t="s">
        <v>278</v>
      </c>
      <c r="F2" s="105"/>
    </row>
    <row r="3" spans="1:16" ht="23.25" x14ac:dyDescent="0.35">
      <c r="A3" s="18"/>
      <c r="B3" s="11"/>
      <c r="C3" s="18"/>
      <c r="D3" s="18"/>
      <c r="E3" s="296" t="s">
        <v>262</v>
      </c>
      <c r="F3" s="297"/>
      <c r="G3" s="18"/>
      <c r="H3" s="18"/>
      <c r="I3" s="18"/>
    </row>
    <row r="4" spans="1:16" ht="23.25" x14ac:dyDescent="0.35">
      <c r="A4" s="18"/>
      <c r="B4" s="11"/>
      <c r="C4" s="18"/>
      <c r="D4" s="18"/>
      <c r="E4" s="106" t="s">
        <v>127</v>
      </c>
      <c r="F4" s="207">
        <v>0</v>
      </c>
      <c r="G4" s="18"/>
      <c r="H4" s="18"/>
      <c r="I4" s="18"/>
    </row>
    <row r="5" spans="1:16" ht="24" thickBot="1" x14ac:dyDescent="0.4">
      <c r="A5" s="18"/>
      <c r="B5" s="11"/>
      <c r="C5" s="18"/>
      <c r="D5" s="18"/>
      <c r="E5" s="106"/>
      <c r="F5" s="125"/>
      <c r="G5" s="18"/>
      <c r="H5" s="18"/>
      <c r="I5" s="18"/>
    </row>
    <row r="6" spans="1:16" ht="18.75" thickBot="1" x14ac:dyDescent="0.3">
      <c r="A6" s="86" t="s">
        <v>110</v>
      </c>
      <c r="B6" s="87"/>
      <c r="C6" s="87"/>
      <c r="D6" s="87"/>
      <c r="E6" s="99">
        <v>0</v>
      </c>
      <c r="F6" s="126"/>
    </row>
    <row r="8" spans="1:16" ht="15.75" x14ac:dyDescent="0.25">
      <c r="B8" s="21" t="s">
        <v>8</v>
      </c>
      <c r="N8" s="298" t="s">
        <v>105</v>
      </c>
      <c r="O8" s="298"/>
      <c r="P8" s="298"/>
    </row>
    <row r="9" spans="1:16" x14ac:dyDescent="0.2">
      <c r="A9" s="9" t="s">
        <v>9</v>
      </c>
      <c r="B9" s="9" t="s">
        <v>153</v>
      </c>
      <c r="G9" s="24">
        <f>+'SR13 WKS'!G56</f>
        <v>0</v>
      </c>
      <c r="H9" s="15"/>
      <c r="I9" s="15"/>
      <c r="N9" s="46"/>
      <c r="O9" s="46"/>
      <c r="P9" s="46"/>
    </row>
    <row r="10" spans="1:16" x14ac:dyDescent="0.2">
      <c r="B10" s="9" t="s">
        <v>161</v>
      </c>
      <c r="F10" s="28"/>
      <c r="G10" s="25">
        <f>+'SR13 WKS'!G60</f>
        <v>0</v>
      </c>
      <c r="H10" s="15"/>
      <c r="I10" s="15"/>
      <c r="N10" s="46" t="s">
        <v>117</v>
      </c>
      <c r="O10" s="46"/>
      <c r="P10" s="52">
        <f>+'SR13 WKS'!E56</f>
        <v>0</v>
      </c>
    </row>
    <row r="11" spans="1:16" ht="15.75" thickBot="1" x14ac:dyDescent="0.25">
      <c r="B11" s="9" t="s">
        <v>10</v>
      </c>
      <c r="G11" s="25"/>
      <c r="H11" s="15"/>
      <c r="I11" s="24">
        <f>G9+G10</f>
        <v>0</v>
      </c>
      <c r="N11" s="46" t="s">
        <v>335</v>
      </c>
      <c r="O11" s="46"/>
      <c r="P11" s="53">
        <f>+'SR13 WKS'!E60</f>
        <v>0</v>
      </c>
    </row>
    <row r="12" spans="1:16" ht="15.75" thickBot="1" x14ac:dyDescent="0.25">
      <c r="A12" s="9" t="s">
        <v>11</v>
      </c>
      <c r="B12" s="9" t="s">
        <v>69</v>
      </c>
      <c r="G12" s="15"/>
      <c r="H12" s="15"/>
      <c r="I12" s="97">
        <v>0</v>
      </c>
      <c r="K12" s="47" t="str">
        <f>IF(I12&gt;P24,"Too High", "Within Limitations")</f>
        <v>Within Limitations</v>
      </c>
      <c r="N12" s="46" t="s">
        <v>106</v>
      </c>
      <c r="O12" s="46"/>
      <c r="P12" s="52">
        <f>SUM(P10:P11)</f>
        <v>0</v>
      </c>
    </row>
    <row r="13" spans="1:16" x14ac:dyDescent="0.2">
      <c r="A13" s="9" t="s">
        <v>12</v>
      </c>
      <c r="B13" s="9" t="s">
        <v>13</v>
      </c>
      <c r="I13" s="1"/>
      <c r="N13" s="46"/>
      <c r="O13" s="46"/>
      <c r="P13" s="52"/>
    </row>
    <row r="14" spans="1:16" ht="15.75" thickBot="1" x14ac:dyDescent="0.25">
      <c r="B14" s="9" t="s">
        <v>14</v>
      </c>
      <c r="I14" s="204">
        <f>I11+I12</f>
        <v>0</v>
      </c>
      <c r="N14" s="46" t="s">
        <v>128</v>
      </c>
      <c r="O14" s="46"/>
      <c r="P14" s="92">
        <f>+P12*0.75</f>
        <v>0</v>
      </c>
    </row>
    <row r="15" spans="1:16" ht="15.75" thickTop="1" x14ac:dyDescent="0.2">
      <c r="I15" s="13"/>
      <c r="N15" s="46"/>
      <c r="O15" s="46"/>
      <c r="P15" s="46"/>
    </row>
    <row r="16" spans="1:16" ht="15.75" x14ac:dyDescent="0.25">
      <c r="B16" s="21" t="s">
        <v>15</v>
      </c>
      <c r="N16" s="46" t="s">
        <v>173</v>
      </c>
      <c r="O16" s="46"/>
      <c r="P16" s="92">
        <f>+'SR13 WKS'!G56</f>
        <v>0</v>
      </c>
    </row>
    <row r="17" spans="1:16" x14ac:dyDescent="0.2">
      <c r="A17" s="9">
        <v>4</v>
      </c>
      <c r="B17" s="9" t="s">
        <v>123</v>
      </c>
      <c r="F17" s="17" t="str">
        <f>(+TOC!D2-1) &amp; " (Note 2)"</f>
        <v>2022 (Note 2)</v>
      </c>
      <c r="I17" s="202">
        <f>+'SR13 WKS'!E61</f>
        <v>0</v>
      </c>
      <c r="N17" s="46" t="s">
        <v>334</v>
      </c>
      <c r="O17" s="46"/>
      <c r="P17" s="93">
        <f>+'SR13 WKS'!G60</f>
        <v>0</v>
      </c>
    </row>
    <row r="18" spans="1:16" x14ac:dyDescent="0.2">
      <c r="A18" s="9" t="s">
        <v>16</v>
      </c>
      <c r="B18" s="9" t="s">
        <v>162</v>
      </c>
      <c r="G18" s="23">
        <f>+'SR13 WKS'!G27</f>
        <v>0</v>
      </c>
      <c r="I18" s="1"/>
      <c r="N18" s="46" t="s">
        <v>106</v>
      </c>
      <c r="O18" s="46"/>
      <c r="P18" s="92">
        <f>SUM(P16:P17)</f>
        <v>0</v>
      </c>
    </row>
    <row r="19" spans="1:16" x14ac:dyDescent="0.2">
      <c r="B19" s="9" t="s">
        <v>163</v>
      </c>
      <c r="G19" s="22">
        <f>+'SR13 WKS'!G59</f>
        <v>0</v>
      </c>
      <c r="N19" s="46"/>
      <c r="O19" s="46"/>
      <c r="P19" s="92"/>
    </row>
    <row r="20" spans="1:16" x14ac:dyDescent="0.2">
      <c r="B20" s="9" t="s">
        <v>17</v>
      </c>
      <c r="G20" s="1"/>
      <c r="N20" s="46" t="s">
        <v>128</v>
      </c>
      <c r="O20" s="46"/>
      <c r="P20" s="92">
        <f>+P18*0.75</f>
        <v>0</v>
      </c>
    </row>
    <row r="21" spans="1:16" x14ac:dyDescent="0.2">
      <c r="B21" s="9" t="s">
        <v>18</v>
      </c>
      <c r="I21" s="27">
        <f>G18+G19</f>
        <v>0</v>
      </c>
      <c r="N21" s="46"/>
      <c r="O21" s="46"/>
      <c r="P21" s="94"/>
    </row>
    <row r="22" spans="1:16" x14ac:dyDescent="0.2">
      <c r="B22" s="9"/>
      <c r="I22" s="14"/>
      <c r="N22" s="46"/>
      <c r="O22" s="46"/>
      <c r="P22" s="94"/>
    </row>
    <row r="23" spans="1:16" ht="15.75" x14ac:dyDescent="0.25">
      <c r="A23" s="9" t="s">
        <v>19</v>
      </c>
      <c r="B23" s="21" t="s">
        <v>20</v>
      </c>
      <c r="I23" s="26">
        <f>I17+I21</f>
        <v>0</v>
      </c>
      <c r="N23" s="10" t="s">
        <v>175</v>
      </c>
      <c r="P23" s="95"/>
    </row>
    <row r="24" spans="1:16" x14ac:dyDescent="0.2">
      <c r="A24" s="9" t="s">
        <v>21</v>
      </c>
      <c r="B24" s="9" t="s">
        <v>22</v>
      </c>
      <c r="I24" s="1"/>
      <c r="N24" s="10" t="s">
        <v>128</v>
      </c>
      <c r="P24" s="96">
        <f>MIN(P14,P20)</f>
        <v>0</v>
      </c>
    </row>
    <row r="25" spans="1:16" x14ac:dyDescent="0.2">
      <c r="B25" s="9" t="s">
        <v>23</v>
      </c>
      <c r="I25" s="24">
        <f>IF((I14-I23)&lt;0,0,I14-I23)</f>
        <v>0</v>
      </c>
      <c r="J25" s="46"/>
    </row>
    <row r="26" spans="1:16" ht="15.75" thickBot="1" x14ac:dyDescent="0.25">
      <c r="A26" s="9" t="s">
        <v>24</v>
      </c>
      <c r="B26" s="9" t="s">
        <v>25</v>
      </c>
      <c r="I26" s="1"/>
      <c r="J26" s="46"/>
    </row>
    <row r="27" spans="1:16" ht="15.75" thickBot="1" x14ac:dyDescent="0.25">
      <c r="B27" s="9" t="s">
        <v>26</v>
      </c>
      <c r="I27" s="98">
        <v>0</v>
      </c>
      <c r="J27" s="46"/>
      <c r="K27" s="47" t="str">
        <f>IF(I27&gt;(I25*0.05),"Too High", "Within Limitations")</f>
        <v>Within Limitations</v>
      </c>
    </row>
    <row r="28" spans="1:16" ht="16.5" thickBot="1" x14ac:dyDescent="0.3">
      <c r="A28" s="9" t="s">
        <v>27</v>
      </c>
      <c r="B28" s="9" t="s">
        <v>157</v>
      </c>
      <c r="I28" s="203">
        <f>I25+I27</f>
        <v>0</v>
      </c>
      <c r="J28" s="49"/>
      <c r="K28" s="19"/>
      <c r="L28" s="19"/>
    </row>
    <row r="29" spans="1:16" ht="16.5" thickTop="1" thickBot="1" x14ac:dyDescent="0.25">
      <c r="I29" s="13"/>
      <c r="J29" s="46"/>
    </row>
    <row r="30" spans="1:16" ht="16.5" thickBot="1" x14ac:dyDescent="0.3">
      <c r="A30" s="20" t="s">
        <v>36</v>
      </c>
      <c r="B30" s="10" t="s">
        <v>147</v>
      </c>
      <c r="I30" s="29" t="e">
        <f>ROUND(I28/E6*1000,2)</f>
        <v>#DIV/0!</v>
      </c>
      <c r="J30" s="46"/>
      <c r="K30" s="201" t="e">
        <f>IF(I30&gt;(F4),"Too High", "Within Limitations")</f>
        <v>#DIV/0!</v>
      </c>
      <c r="L30" s="46"/>
      <c r="M30" s="46"/>
    </row>
    <row r="32" spans="1:16" ht="37.5" customHeight="1" x14ac:dyDescent="0.25">
      <c r="A32" s="291" t="s">
        <v>223</v>
      </c>
      <c r="B32" s="292"/>
      <c r="C32" s="292"/>
      <c r="D32" s="292"/>
      <c r="E32" s="292"/>
      <c r="F32" s="292"/>
      <c r="G32" s="292"/>
      <c r="H32" s="292"/>
      <c r="I32" s="292"/>
    </row>
    <row r="33" spans="1:10" x14ac:dyDescent="0.2">
      <c r="A33" s="9"/>
    </row>
    <row r="34" spans="1:10" ht="15" customHeight="1" x14ac:dyDescent="0.2">
      <c r="A34" s="288" t="s">
        <v>133</v>
      </c>
      <c r="B34" s="288"/>
      <c r="C34" s="288"/>
      <c r="D34" s="288"/>
      <c r="E34" s="288"/>
      <c r="F34" s="288"/>
      <c r="G34" s="288"/>
      <c r="H34" s="288"/>
      <c r="I34" s="288"/>
    </row>
    <row r="35" spans="1:10" x14ac:dyDescent="0.2">
      <c r="A35" s="288"/>
      <c r="B35" s="288"/>
      <c r="C35" s="288"/>
      <c r="D35" s="288"/>
      <c r="E35" s="288"/>
      <c r="F35" s="288"/>
      <c r="G35" s="288"/>
      <c r="H35" s="288"/>
      <c r="I35" s="288"/>
    </row>
    <row r="36" spans="1:10" x14ac:dyDescent="0.2">
      <c r="A36" s="288"/>
      <c r="B36" s="288"/>
      <c r="C36" s="288"/>
      <c r="D36" s="288"/>
      <c r="E36" s="288"/>
      <c r="F36" s="288"/>
      <c r="G36" s="288"/>
      <c r="H36" s="288"/>
      <c r="I36" s="288"/>
    </row>
    <row r="37" spans="1:10" hidden="1" x14ac:dyDescent="0.2">
      <c r="A37" s="219"/>
      <c r="B37" s="219"/>
      <c r="C37" s="219"/>
      <c r="D37" s="219"/>
      <c r="E37" s="219"/>
      <c r="F37" s="219"/>
      <c r="G37" s="219"/>
      <c r="H37" s="219"/>
      <c r="I37" s="219"/>
    </row>
    <row r="38" spans="1:10" ht="15.75" hidden="1" x14ac:dyDescent="0.25">
      <c r="A38" s="19" t="s">
        <v>132</v>
      </c>
    </row>
    <row r="39" spans="1:10" ht="15.75" hidden="1" x14ac:dyDescent="0.25">
      <c r="A39" s="19"/>
    </row>
    <row r="40" spans="1:10" ht="19.5" hidden="1" customHeight="1" x14ac:dyDescent="0.2">
      <c r="A40" s="269" t="s">
        <v>131</v>
      </c>
      <c r="B40" s="269"/>
      <c r="C40" s="269"/>
      <c r="D40" s="269"/>
      <c r="E40" s="269"/>
      <c r="F40" s="269"/>
      <c r="G40" s="269"/>
      <c r="H40" s="269"/>
      <c r="I40" s="269"/>
      <c r="J40" s="269"/>
    </row>
    <row r="41" spans="1:10" ht="19.5" hidden="1" customHeight="1" x14ac:dyDescent="0.2">
      <c r="A41" s="269"/>
      <c r="B41" s="269"/>
      <c r="C41" s="269"/>
      <c r="D41" s="269"/>
      <c r="E41" s="269"/>
      <c r="F41" s="269"/>
      <c r="G41" s="269"/>
      <c r="H41" s="269"/>
      <c r="I41" s="269"/>
      <c r="J41" s="269"/>
    </row>
    <row r="42" spans="1:10" ht="19.5" hidden="1" customHeight="1" x14ac:dyDescent="0.2">
      <c r="A42" s="269"/>
      <c r="B42" s="269"/>
      <c r="C42" s="269"/>
      <c r="D42" s="269"/>
      <c r="E42" s="269"/>
      <c r="F42" s="269"/>
      <c r="G42" s="269"/>
      <c r="H42" s="269"/>
      <c r="I42" s="269"/>
      <c r="J42" s="269"/>
    </row>
    <row r="43" spans="1:10" ht="19.5" hidden="1" customHeight="1" x14ac:dyDescent="0.2">
      <c r="A43" s="269"/>
      <c r="B43" s="269"/>
      <c r="C43" s="269"/>
      <c r="D43" s="269"/>
      <c r="E43" s="269"/>
      <c r="F43" s="269"/>
      <c r="G43" s="269"/>
      <c r="H43" s="269"/>
      <c r="I43" s="269"/>
      <c r="J43" s="269"/>
    </row>
    <row r="44" spans="1:10" ht="19.5" hidden="1" customHeight="1" x14ac:dyDescent="0.2">
      <c r="A44" s="269"/>
      <c r="B44" s="269"/>
      <c r="C44" s="269"/>
      <c r="D44" s="269"/>
      <c r="E44" s="269"/>
      <c r="F44" s="269"/>
      <c r="G44" s="269"/>
      <c r="H44" s="269"/>
      <c r="I44" s="269"/>
      <c r="J44" s="269"/>
    </row>
    <row r="45" spans="1:10" hidden="1" x14ac:dyDescent="0.2"/>
    <row r="46" spans="1:10" ht="18.75" hidden="1" customHeight="1" x14ac:dyDescent="0.2">
      <c r="A46" s="269" t="s">
        <v>129</v>
      </c>
      <c r="B46" s="269"/>
      <c r="C46" s="269"/>
      <c r="D46" s="269"/>
      <c r="E46" s="269"/>
      <c r="F46" s="269"/>
      <c r="G46" s="269"/>
      <c r="H46" s="269"/>
      <c r="I46" s="269"/>
      <c r="J46" s="269"/>
    </row>
    <row r="47" spans="1:10" ht="18.75" hidden="1" customHeight="1" x14ac:dyDescent="0.2">
      <c r="A47" s="269"/>
      <c r="B47" s="269"/>
      <c r="C47" s="269"/>
      <c r="D47" s="269"/>
      <c r="E47" s="269"/>
      <c r="F47" s="269"/>
      <c r="G47" s="269"/>
      <c r="H47" s="269"/>
      <c r="I47" s="269"/>
      <c r="J47" s="269"/>
    </row>
    <row r="48" spans="1:10" ht="18.75" hidden="1" customHeight="1" x14ac:dyDescent="0.2">
      <c r="A48" s="269"/>
      <c r="B48" s="269"/>
      <c r="C48" s="269"/>
      <c r="D48" s="269"/>
      <c r="E48" s="269"/>
      <c r="F48" s="269"/>
      <c r="G48" s="269"/>
      <c r="H48" s="269"/>
      <c r="I48" s="269"/>
      <c r="J48" s="269"/>
    </row>
    <row r="49" spans="1:10" ht="18.75" hidden="1" customHeight="1" x14ac:dyDescent="0.2">
      <c r="A49" s="269"/>
      <c r="B49" s="269"/>
      <c r="C49" s="269"/>
      <c r="D49" s="269"/>
      <c r="E49" s="269"/>
      <c r="F49" s="269"/>
      <c r="G49" s="269"/>
      <c r="H49" s="269"/>
      <c r="I49" s="269"/>
      <c r="J49" s="269"/>
    </row>
    <row r="50" spans="1:10" ht="18.75" hidden="1" customHeight="1" x14ac:dyDescent="0.2">
      <c r="A50" s="269"/>
      <c r="B50" s="269"/>
      <c r="C50" s="269"/>
      <c r="D50" s="269"/>
      <c r="E50" s="269"/>
      <c r="F50" s="269"/>
      <c r="G50" s="269"/>
      <c r="H50" s="269"/>
      <c r="I50" s="269"/>
      <c r="J50" s="269"/>
    </row>
    <row r="51" spans="1:10" ht="18.75" hidden="1" customHeight="1" x14ac:dyDescent="0.2">
      <c r="A51" s="269"/>
      <c r="B51" s="269"/>
      <c r="C51" s="269"/>
      <c r="D51" s="269"/>
      <c r="E51" s="269"/>
      <c r="F51" s="269"/>
      <c r="G51" s="269"/>
      <c r="H51" s="269"/>
      <c r="I51" s="269"/>
      <c r="J51" s="269"/>
    </row>
    <row r="52" spans="1:10" ht="21.75" hidden="1" customHeight="1" x14ac:dyDescent="0.2">
      <c r="A52" s="269"/>
      <c r="B52" s="269"/>
      <c r="C52" s="269"/>
      <c r="D52" s="269"/>
      <c r="E52" s="269"/>
      <c r="F52" s="269"/>
      <c r="G52" s="269"/>
      <c r="H52" s="269"/>
      <c r="I52" s="269"/>
      <c r="J52" s="269"/>
    </row>
    <row r="53" spans="1:10" hidden="1" x14ac:dyDescent="0.2">
      <c r="A53" s="269" t="s">
        <v>130</v>
      </c>
      <c r="B53" s="269"/>
      <c r="C53" s="269"/>
      <c r="D53" s="269"/>
      <c r="E53" s="269"/>
      <c r="F53" s="269"/>
      <c r="G53" s="269"/>
      <c r="H53" s="269"/>
      <c r="I53" s="269"/>
      <c r="J53" s="269"/>
    </row>
    <row r="54" spans="1:10" hidden="1" x14ac:dyDescent="0.2">
      <c r="A54" s="269"/>
      <c r="B54" s="269"/>
      <c r="C54" s="269"/>
      <c r="D54" s="269"/>
      <c r="E54" s="269"/>
      <c r="F54" s="269"/>
      <c r="G54" s="269"/>
      <c r="H54" s="269"/>
      <c r="I54" s="269"/>
      <c r="J54" s="269"/>
    </row>
    <row r="55" spans="1:10" hidden="1" x14ac:dyDescent="0.2">
      <c r="A55" s="269"/>
      <c r="B55" s="269"/>
      <c r="C55" s="269"/>
      <c r="D55" s="269"/>
      <c r="E55" s="269"/>
      <c r="F55" s="269"/>
      <c r="G55" s="269"/>
      <c r="H55" s="269"/>
      <c r="I55" s="269"/>
      <c r="J55" s="269"/>
    </row>
    <row r="56" spans="1:10" hidden="1" x14ac:dyDescent="0.2">
      <c r="A56" s="269"/>
      <c r="B56" s="269"/>
      <c r="C56" s="269"/>
      <c r="D56" s="269"/>
      <c r="E56" s="269"/>
      <c r="F56" s="269"/>
      <c r="G56" s="269"/>
      <c r="H56" s="269"/>
      <c r="I56" s="269"/>
      <c r="J56" s="269"/>
    </row>
    <row r="57" spans="1:10" hidden="1" x14ac:dyDescent="0.2">
      <c r="A57" s="269"/>
      <c r="B57" s="269"/>
      <c r="C57" s="269"/>
      <c r="D57" s="269"/>
      <c r="E57" s="269"/>
      <c r="F57" s="269"/>
      <c r="G57" s="269"/>
      <c r="H57" s="269"/>
      <c r="I57" s="269"/>
      <c r="J57" s="269"/>
    </row>
    <row r="58" spans="1:10" hidden="1" x14ac:dyDescent="0.2">
      <c r="A58" s="269"/>
      <c r="B58" s="269"/>
      <c r="C58" s="269"/>
      <c r="D58" s="269"/>
      <c r="E58" s="269"/>
      <c r="F58" s="269"/>
      <c r="G58" s="269"/>
      <c r="H58" s="269"/>
      <c r="I58" s="269"/>
      <c r="J58" s="269"/>
    </row>
    <row r="59" spans="1:10" hidden="1" x14ac:dyDescent="0.2">
      <c r="A59" s="269"/>
      <c r="B59" s="269"/>
      <c r="C59" s="269"/>
      <c r="D59" s="269"/>
      <c r="E59" s="269"/>
      <c r="F59" s="269"/>
      <c r="G59" s="269"/>
      <c r="H59" s="269"/>
      <c r="I59" s="269"/>
      <c r="J59" s="269"/>
    </row>
    <row r="60" spans="1:10" hidden="1" x14ac:dyDescent="0.2">
      <c r="A60" s="269"/>
      <c r="B60" s="269"/>
      <c r="C60" s="269"/>
      <c r="D60" s="269"/>
      <c r="E60" s="269"/>
      <c r="F60" s="269"/>
      <c r="G60" s="269"/>
      <c r="H60" s="269"/>
      <c r="I60" s="269"/>
      <c r="J60" s="269"/>
    </row>
    <row r="61" spans="1:10" hidden="1" x14ac:dyDescent="0.2">
      <c r="A61" s="269"/>
      <c r="B61" s="269"/>
      <c r="C61" s="269"/>
      <c r="D61" s="269"/>
      <c r="E61" s="269"/>
      <c r="F61" s="269"/>
      <c r="G61" s="269"/>
      <c r="H61" s="269"/>
      <c r="I61" s="269"/>
      <c r="J61" s="269"/>
    </row>
    <row r="62" spans="1:10" hidden="1" x14ac:dyDescent="0.2">
      <c r="A62" s="269"/>
      <c r="B62" s="269"/>
      <c r="C62" s="269"/>
      <c r="D62" s="269"/>
      <c r="E62" s="269"/>
      <c r="F62" s="269"/>
      <c r="G62" s="269"/>
      <c r="H62" s="269"/>
      <c r="I62" s="269"/>
      <c r="J62" s="269"/>
    </row>
    <row r="63" spans="1:10" hidden="1" x14ac:dyDescent="0.2">
      <c r="A63" s="269"/>
      <c r="B63" s="269"/>
      <c r="C63" s="269"/>
      <c r="D63" s="269"/>
      <c r="E63" s="269"/>
      <c r="F63" s="269"/>
      <c r="G63" s="269"/>
      <c r="H63" s="269"/>
      <c r="I63" s="269"/>
      <c r="J63" s="269"/>
    </row>
    <row r="64" spans="1:10" hidden="1" x14ac:dyDescent="0.2">
      <c r="A64" s="269"/>
      <c r="B64" s="269"/>
      <c r="C64" s="269"/>
      <c r="D64" s="269"/>
      <c r="E64" s="269"/>
      <c r="F64" s="269"/>
      <c r="G64" s="269"/>
      <c r="H64" s="269"/>
      <c r="I64" s="269"/>
      <c r="J64" s="269"/>
    </row>
    <row r="65" spans="1:10" hidden="1" x14ac:dyDescent="0.2">
      <c r="A65" s="269"/>
      <c r="B65" s="269"/>
      <c r="C65" s="269"/>
      <c r="D65" s="269"/>
      <c r="E65" s="269"/>
      <c r="F65" s="269"/>
      <c r="G65" s="269"/>
      <c r="H65" s="269"/>
      <c r="I65" s="269"/>
      <c r="J65" s="269"/>
    </row>
    <row r="66" spans="1:10" hidden="1" x14ac:dyDescent="0.2">
      <c r="A66" s="269"/>
      <c r="B66" s="269"/>
      <c r="C66" s="269"/>
      <c r="D66" s="269"/>
      <c r="E66" s="269"/>
      <c r="F66" s="269"/>
      <c r="G66" s="269"/>
      <c r="H66" s="269"/>
      <c r="I66" s="269"/>
      <c r="J66" s="269"/>
    </row>
    <row r="67" spans="1:10" hidden="1" x14ac:dyDescent="0.2"/>
  </sheetData>
  <mergeCells count="7">
    <mergeCell ref="A53:J66"/>
    <mergeCell ref="E3:F3"/>
    <mergeCell ref="N8:P8"/>
    <mergeCell ref="A32:I32"/>
    <mergeCell ref="A34:I36"/>
    <mergeCell ref="A40:J44"/>
    <mergeCell ref="A46:J52"/>
  </mergeCells>
  <conditionalFormatting sqref="K27">
    <cfRule type="containsText" dxfId="142" priority="8" operator="containsText" text="Within Limitations">
      <formula>NOT(ISERROR(SEARCH("Within Limitations",K27)))</formula>
    </cfRule>
  </conditionalFormatting>
  <conditionalFormatting sqref="K12">
    <cfRule type="containsText" dxfId="141" priority="7" operator="containsText" text="Within Limitations">
      <formula>NOT(ISERROR(SEARCH("Within Limitations",K12)))</formula>
    </cfRule>
  </conditionalFormatting>
  <conditionalFormatting sqref="K12 K27">
    <cfRule type="containsText" dxfId="140" priority="6" operator="containsText" text="Too High">
      <formula>NOT(ISERROR(SEARCH("Too High",K12)))</formula>
    </cfRule>
  </conditionalFormatting>
  <conditionalFormatting sqref="K30">
    <cfRule type="containsText" dxfId="139" priority="4" operator="containsText" text="Within Limitations">
      <formula>NOT(ISERROR(SEARCH("Within Limitations",K30)))</formula>
    </cfRule>
  </conditionalFormatting>
  <conditionalFormatting sqref="K30">
    <cfRule type="containsText" dxfId="138" priority="3" operator="containsText" text="Too High">
      <formula>NOT(ISERROR(SEARCH("Too High",K30)))</formula>
    </cfRule>
  </conditionalFormatting>
  <conditionalFormatting sqref="P14">
    <cfRule type="expression" dxfId="137" priority="1">
      <formula>"$P$14&gt;(.75*$P$12)"</formula>
    </cfRule>
  </conditionalFormatting>
  <conditionalFormatting sqref="P20">
    <cfRule type="expression" dxfId="136" priority="2">
      <formula>"$P$14&gt;(.75*$P$12)"</formula>
    </cfRule>
  </conditionalFormatting>
  <pageMargins left="0.7" right="0.7" top="0.75" bottom="0.75" header="0.3" footer="0.3"/>
  <pageSetup scale="62" orientation="portrait" r:id="rId1"/>
  <legacyDrawing r:id="rId2"/>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EB90D-47AD-45F4-9EAB-7F989A0E28EA}">
  <sheetPr>
    <pageSetUpPr fitToPage="1"/>
  </sheetPr>
  <dimension ref="A1:H62"/>
  <sheetViews>
    <sheetView zoomScale="85" zoomScaleNormal="85" workbookViewId="0">
      <selection activeCell="K22" sqref="K22"/>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3" t="s">
        <v>124</v>
      </c>
    </row>
    <row r="2" spans="1:8" ht="15" customHeight="1" x14ac:dyDescent="0.2">
      <c r="G2" s="9"/>
    </row>
    <row r="3" spans="1:8" ht="15" customHeight="1" x14ac:dyDescent="0.2"/>
    <row r="4" spans="1:8" ht="15" customHeight="1" x14ac:dyDescent="0.25">
      <c r="A4" s="295" t="str">
        <f>+'SR 13'!E2</f>
        <v>SR Example Fund 13</v>
      </c>
      <c r="B4" s="295"/>
      <c r="C4" s="295"/>
      <c r="D4" s="295"/>
      <c r="E4" s="295"/>
      <c r="F4" s="295"/>
      <c r="G4" s="295"/>
    </row>
    <row r="5" spans="1:8" ht="15" customHeight="1" x14ac:dyDescent="0.25">
      <c r="A5" s="294" t="s">
        <v>164</v>
      </c>
      <c r="B5" s="294"/>
      <c r="C5" s="294"/>
      <c r="D5" s="294"/>
      <c r="E5" s="294"/>
      <c r="F5" s="294"/>
      <c r="G5" s="294"/>
    </row>
    <row r="6" spans="1:8" ht="15" customHeight="1" x14ac:dyDescent="0.25">
      <c r="A6" s="294" t="str">
        <f>+'SR 13'!E3</f>
        <v>Fund XXX</v>
      </c>
      <c r="B6" s="294"/>
      <c r="C6" s="294"/>
      <c r="D6" s="294"/>
      <c r="E6" s="294"/>
      <c r="F6" s="294"/>
      <c r="G6" s="294"/>
    </row>
    <row r="7" spans="1:8" ht="15" customHeight="1" x14ac:dyDescent="0.2">
      <c r="C7" s="9"/>
    </row>
    <row r="8" spans="1:8" ht="15" customHeight="1" x14ac:dyDescent="0.2"/>
    <row r="9" spans="1:8" ht="15" customHeight="1" x14ac:dyDescent="0.2">
      <c r="D9" s="2" t="s">
        <v>29</v>
      </c>
      <c r="E9" s="2" t="s">
        <v>30</v>
      </c>
      <c r="F9" s="30" t="s">
        <v>30</v>
      </c>
      <c r="G9" s="31"/>
      <c r="H9" s="32"/>
    </row>
    <row r="10" spans="1:8" ht="15" customHeight="1" x14ac:dyDescent="0.2">
      <c r="D10" s="5" t="s">
        <v>31</v>
      </c>
      <c r="E10" s="5" t="s">
        <v>31</v>
      </c>
      <c r="F10" s="33" t="s">
        <v>31</v>
      </c>
      <c r="G10" s="34"/>
      <c r="H10" s="32"/>
    </row>
    <row r="11" spans="1:8" ht="15" customHeight="1" x14ac:dyDescent="0.25">
      <c r="A11" s="259" t="s">
        <v>32</v>
      </c>
      <c r="B11" s="105"/>
      <c r="C11" s="105"/>
      <c r="D11" s="35">
        <f>+E11-1</f>
        <v>2021</v>
      </c>
      <c r="E11" s="35">
        <f>+F11-1</f>
        <v>2022</v>
      </c>
      <c r="F11" s="36">
        <f>+TOC!D2</f>
        <v>2023</v>
      </c>
      <c r="G11" s="37"/>
      <c r="H11" s="32"/>
    </row>
    <row r="12" spans="1:8" ht="21" customHeight="1" x14ac:dyDescent="0.2">
      <c r="A12" s="256" t="s">
        <v>70</v>
      </c>
      <c r="B12" s="105"/>
      <c r="C12" s="105"/>
      <c r="D12" s="140">
        <v>0</v>
      </c>
      <c r="E12" s="140">
        <v>0</v>
      </c>
      <c r="F12" s="129"/>
      <c r="G12" s="130"/>
      <c r="H12" s="62"/>
    </row>
    <row r="13" spans="1:8" ht="21" customHeight="1" x14ac:dyDescent="0.2">
      <c r="A13" s="256" t="s">
        <v>91</v>
      </c>
      <c r="B13" s="105"/>
      <c r="C13" s="105"/>
      <c r="D13" s="140">
        <v>0</v>
      </c>
      <c r="E13" s="140">
        <v>0</v>
      </c>
      <c r="F13" s="129"/>
      <c r="G13" s="127">
        <v>0</v>
      </c>
      <c r="H13" s="62"/>
    </row>
    <row r="14" spans="1:8" ht="21" customHeight="1" x14ac:dyDescent="0.2">
      <c r="A14" s="256" t="s">
        <v>71</v>
      </c>
      <c r="B14" s="105"/>
      <c r="C14" s="105"/>
      <c r="D14" s="140">
        <v>0</v>
      </c>
      <c r="E14" s="140">
        <v>0</v>
      </c>
      <c r="F14" s="129"/>
      <c r="G14" s="127">
        <v>0</v>
      </c>
      <c r="H14" s="62"/>
    </row>
    <row r="15" spans="1:8" ht="21" customHeight="1" x14ac:dyDescent="0.2">
      <c r="A15" s="256" t="s">
        <v>88</v>
      </c>
      <c r="B15" s="105"/>
      <c r="C15" s="105"/>
      <c r="D15" s="140">
        <v>0</v>
      </c>
      <c r="E15" s="140">
        <v>0</v>
      </c>
      <c r="F15" s="129"/>
      <c r="G15" s="127">
        <v>0</v>
      </c>
      <c r="H15" s="38"/>
    </row>
    <row r="16" spans="1:8" ht="20.25" customHeight="1" x14ac:dyDescent="0.2">
      <c r="A16" s="256" t="s">
        <v>92</v>
      </c>
      <c r="B16" s="105"/>
      <c r="C16" s="105"/>
      <c r="D16" s="140">
        <v>0</v>
      </c>
      <c r="E16" s="140">
        <v>0</v>
      </c>
      <c r="F16" s="129"/>
      <c r="G16" s="127">
        <v>0</v>
      </c>
      <c r="H16" s="38"/>
    </row>
    <row r="17" spans="1:8" ht="21" customHeight="1" x14ac:dyDescent="0.2">
      <c r="A17" s="256" t="s">
        <v>93</v>
      </c>
      <c r="B17" s="105"/>
      <c r="C17" s="105"/>
      <c r="D17" s="140">
        <v>0</v>
      </c>
      <c r="E17" s="140">
        <v>0</v>
      </c>
      <c r="F17" s="129"/>
      <c r="G17" s="127">
        <v>0</v>
      </c>
      <c r="H17" s="38"/>
    </row>
    <row r="18" spans="1:8" ht="20.25" customHeight="1" x14ac:dyDescent="0.2">
      <c r="A18" s="256" t="s">
        <v>73</v>
      </c>
      <c r="B18" s="105"/>
      <c r="C18" s="105"/>
      <c r="D18" s="140">
        <v>0</v>
      </c>
      <c r="E18" s="140">
        <v>0</v>
      </c>
      <c r="F18" s="129"/>
      <c r="G18" s="127">
        <v>0</v>
      </c>
      <c r="H18" s="38"/>
    </row>
    <row r="19" spans="1:8" ht="20.25" customHeight="1" x14ac:dyDescent="0.2">
      <c r="A19" s="256" t="s">
        <v>86</v>
      </c>
      <c r="B19" s="105"/>
      <c r="C19" s="105"/>
      <c r="D19" s="140">
        <v>0</v>
      </c>
      <c r="E19" s="140">
        <v>0</v>
      </c>
      <c r="F19" s="129"/>
      <c r="G19" s="127">
        <v>0</v>
      </c>
      <c r="H19" s="38"/>
    </row>
    <row r="20" spans="1:8" ht="20.25" customHeight="1" x14ac:dyDescent="0.2">
      <c r="A20" s="256" t="s">
        <v>62</v>
      </c>
      <c r="B20" s="105"/>
      <c r="C20" s="105"/>
      <c r="D20" s="140">
        <v>0</v>
      </c>
      <c r="E20" s="140">
        <v>0</v>
      </c>
      <c r="F20" s="129"/>
      <c r="G20" s="127">
        <v>0</v>
      </c>
      <c r="H20" s="38"/>
    </row>
    <row r="21" spans="1:8" ht="20.25" customHeight="1" x14ac:dyDescent="0.2">
      <c r="A21" s="256" t="s">
        <v>98</v>
      </c>
      <c r="B21" s="105"/>
      <c r="C21" s="105"/>
      <c r="D21" s="140">
        <v>0</v>
      </c>
      <c r="E21" s="140">
        <v>0</v>
      </c>
      <c r="F21" s="129"/>
      <c r="G21" s="127">
        <v>0</v>
      </c>
      <c r="H21" s="38"/>
    </row>
    <row r="22" spans="1:8" ht="21" customHeight="1" x14ac:dyDescent="0.2">
      <c r="A22" s="256"/>
      <c r="B22" s="105"/>
      <c r="C22" s="105"/>
      <c r="D22" s="140">
        <v>0</v>
      </c>
      <c r="E22" s="140">
        <v>0</v>
      </c>
      <c r="F22" s="129"/>
      <c r="G22" s="127">
        <v>0</v>
      </c>
      <c r="H22" s="38"/>
    </row>
    <row r="23" spans="1:8" ht="21" customHeight="1" x14ac:dyDescent="0.2">
      <c r="A23" s="256"/>
      <c r="B23" s="105"/>
      <c r="C23" s="105"/>
      <c r="D23" s="140">
        <v>0</v>
      </c>
      <c r="E23" s="140">
        <v>0</v>
      </c>
      <c r="F23" s="129"/>
      <c r="G23" s="127">
        <v>0</v>
      </c>
      <c r="H23" s="38"/>
    </row>
    <row r="24" spans="1:8" ht="21" customHeight="1" x14ac:dyDescent="0.2">
      <c r="A24" s="256"/>
      <c r="B24" s="105"/>
      <c r="C24" s="105"/>
      <c r="D24" s="140">
        <v>0</v>
      </c>
      <c r="E24" s="140">
        <v>0</v>
      </c>
      <c r="F24" s="129"/>
      <c r="G24" s="127">
        <v>0</v>
      </c>
      <c r="H24" s="38"/>
    </row>
    <row r="25" spans="1:8" ht="21" customHeight="1" x14ac:dyDescent="0.2">
      <c r="A25" s="256"/>
      <c r="B25" s="105"/>
      <c r="C25" s="105"/>
      <c r="D25" s="140">
        <v>0</v>
      </c>
      <c r="E25" s="140">
        <v>0</v>
      </c>
      <c r="F25" s="129"/>
      <c r="G25" s="127">
        <v>0</v>
      </c>
      <c r="H25" s="38"/>
    </row>
    <row r="26" spans="1:8" ht="20.25" customHeight="1" x14ac:dyDescent="0.2">
      <c r="A26" s="256"/>
      <c r="B26" s="105"/>
      <c r="C26" s="105"/>
      <c r="D26" s="140">
        <v>0</v>
      </c>
      <c r="E26" s="140">
        <v>0</v>
      </c>
      <c r="F26" s="129"/>
      <c r="G26" s="127">
        <v>0</v>
      </c>
      <c r="H26" s="38"/>
    </row>
    <row r="27" spans="1:8" ht="28.5" customHeight="1" x14ac:dyDescent="0.2">
      <c r="A27" s="256" t="s">
        <v>143</v>
      </c>
      <c r="B27" s="105"/>
      <c r="C27" s="105"/>
      <c r="D27" s="39">
        <f>SUM(D12:D26)</f>
        <v>0</v>
      </c>
      <c r="E27" s="39">
        <f>SUM(E12:E26)</f>
        <v>0</v>
      </c>
      <c r="F27" s="39"/>
      <c r="G27" s="26">
        <f>SUM(G13:G26)</f>
        <v>0</v>
      </c>
      <c r="H27" s="38"/>
    </row>
    <row r="28" spans="1:8" x14ac:dyDescent="0.2">
      <c r="A28" s="105"/>
      <c r="B28" s="105"/>
      <c r="C28" s="105"/>
      <c r="D28" s="1"/>
      <c r="E28" s="1"/>
      <c r="F28" s="1"/>
      <c r="G28" s="1"/>
    </row>
    <row r="29" spans="1:8" x14ac:dyDescent="0.2">
      <c r="A29" s="105"/>
      <c r="B29" s="105"/>
      <c r="C29" s="105"/>
      <c r="D29" s="2" t="s">
        <v>29</v>
      </c>
      <c r="E29" s="2" t="s">
        <v>30</v>
      </c>
      <c r="F29" s="3"/>
      <c r="G29" s="4" t="s">
        <v>47</v>
      </c>
      <c r="H29" s="32"/>
    </row>
    <row r="30" spans="1:8" ht="15.75" x14ac:dyDescent="0.25">
      <c r="A30" s="259"/>
      <c r="B30" s="105"/>
      <c r="C30" s="105"/>
      <c r="D30" s="5" t="s">
        <v>48</v>
      </c>
      <c r="E30" s="5" t="s">
        <v>48</v>
      </c>
      <c r="F30" s="6" t="s">
        <v>49</v>
      </c>
      <c r="G30" s="7" t="s">
        <v>50</v>
      </c>
      <c r="H30" s="32"/>
    </row>
    <row r="31" spans="1:8" ht="20.25" customHeight="1" x14ac:dyDescent="0.25">
      <c r="A31" s="259" t="s">
        <v>51</v>
      </c>
      <c r="B31" s="105"/>
      <c r="C31" s="105"/>
      <c r="D31" s="5">
        <f>+D11</f>
        <v>2021</v>
      </c>
      <c r="E31" s="5">
        <f>+E11</f>
        <v>2022</v>
      </c>
      <c r="F31" s="8">
        <f>+F11</f>
        <v>2023</v>
      </c>
      <c r="G31" s="7">
        <f>+F11</f>
        <v>2023</v>
      </c>
      <c r="H31" s="32"/>
    </row>
    <row r="32" spans="1:8" ht="20.25" customHeight="1" x14ac:dyDescent="0.2">
      <c r="A32" s="256" t="s">
        <v>74</v>
      </c>
      <c r="B32" s="105"/>
      <c r="C32" s="105"/>
      <c r="D32" s="127">
        <v>0</v>
      </c>
      <c r="E32" s="127">
        <v>0</v>
      </c>
      <c r="F32" s="128">
        <v>0</v>
      </c>
      <c r="G32" s="127">
        <v>0</v>
      </c>
      <c r="H32" s="32"/>
    </row>
    <row r="33" spans="1:8" ht="20.25" customHeight="1" x14ac:dyDescent="0.2">
      <c r="A33" s="256" t="s">
        <v>75</v>
      </c>
      <c r="B33" s="105"/>
      <c r="C33" s="105"/>
      <c r="D33" s="127">
        <v>0</v>
      </c>
      <c r="E33" s="127">
        <v>0</v>
      </c>
      <c r="F33" s="128">
        <v>0</v>
      </c>
      <c r="G33" s="127">
        <v>0</v>
      </c>
      <c r="H33" s="12"/>
    </row>
    <row r="34" spans="1:8" ht="20.25" customHeight="1" x14ac:dyDescent="0.2">
      <c r="A34" s="256" t="s">
        <v>96</v>
      </c>
      <c r="B34" s="105"/>
      <c r="C34" s="105"/>
      <c r="D34" s="127">
        <v>0</v>
      </c>
      <c r="E34" s="127">
        <v>0</v>
      </c>
      <c r="F34" s="128">
        <v>0</v>
      </c>
      <c r="G34" s="127">
        <v>0</v>
      </c>
      <c r="H34" s="32"/>
    </row>
    <row r="35" spans="1:8" ht="20.25" customHeight="1" x14ac:dyDescent="0.2">
      <c r="A35" s="256" t="s">
        <v>99</v>
      </c>
      <c r="B35" s="105"/>
      <c r="C35" s="105"/>
      <c r="D35" s="127">
        <v>0</v>
      </c>
      <c r="E35" s="127">
        <v>0</v>
      </c>
      <c r="F35" s="128">
        <v>0</v>
      </c>
      <c r="G35" s="127">
        <v>0</v>
      </c>
      <c r="H35" s="32"/>
    </row>
    <row r="36" spans="1:8" ht="20.25" customHeight="1" x14ac:dyDescent="0.2">
      <c r="A36" s="256" t="s">
        <v>76</v>
      </c>
      <c r="B36" s="105"/>
      <c r="C36" s="105"/>
      <c r="D36" s="127">
        <v>0</v>
      </c>
      <c r="E36" s="127">
        <v>0</v>
      </c>
      <c r="F36" s="128">
        <v>0</v>
      </c>
      <c r="G36" s="127">
        <v>0</v>
      </c>
      <c r="H36" s="32"/>
    </row>
    <row r="37" spans="1:8" ht="20.25" customHeight="1" x14ac:dyDescent="0.2">
      <c r="A37" s="256" t="s">
        <v>89</v>
      </c>
      <c r="B37" s="105"/>
      <c r="C37" s="105"/>
      <c r="D37" s="127">
        <v>0</v>
      </c>
      <c r="E37" s="127">
        <v>0</v>
      </c>
      <c r="F37" s="128">
        <v>0</v>
      </c>
      <c r="G37" s="127">
        <v>0</v>
      </c>
      <c r="H37" s="32"/>
    </row>
    <row r="38" spans="1:8" ht="20.25" customHeight="1" x14ac:dyDescent="0.2">
      <c r="A38" s="256" t="s">
        <v>90</v>
      </c>
      <c r="B38" s="105"/>
      <c r="C38" s="105"/>
      <c r="D38" s="127">
        <v>0</v>
      </c>
      <c r="E38" s="127">
        <v>0</v>
      </c>
      <c r="F38" s="128">
        <v>0</v>
      </c>
      <c r="G38" s="127">
        <v>0</v>
      </c>
      <c r="H38" s="32"/>
    </row>
    <row r="39" spans="1:8" ht="20.25" customHeight="1" x14ac:dyDescent="0.2">
      <c r="A39" s="256" t="s">
        <v>77</v>
      </c>
      <c r="B39" s="105"/>
      <c r="C39" s="105"/>
      <c r="D39" s="127">
        <v>0</v>
      </c>
      <c r="E39" s="127">
        <v>0</v>
      </c>
      <c r="F39" s="128">
        <v>0</v>
      </c>
      <c r="G39" s="127">
        <v>0</v>
      </c>
      <c r="H39" s="32"/>
    </row>
    <row r="40" spans="1:8" ht="20.25" customHeight="1" x14ac:dyDescent="0.2">
      <c r="A40" s="256" t="s">
        <v>78</v>
      </c>
      <c r="B40" s="105"/>
      <c r="C40" s="105"/>
      <c r="D40" s="127">
        <v>0</v>
      </c>
      <c r="E40" s="127">
        <v>0</v>
      </c>
      <c r="F40" s="128">
        <v>0</v>
      </c>
      <c r="G40" s="127">
        <v>0</v>
      </c>
      <c r="H40" s="32"/>
    </row>
    <row r="41" spans="1:8" ht="20.25" customHeight="1" x14ac:dyDescent="0.2">
      <c r="A41" s="256" t="s">
        <v>87</v>
      </c>
      <c r="B41" s="105"/>
      <c r="C41" s="105"/>
      <c r="D41" s="127">
        <v>0</v>
      </c>
      <c r="E41" s="127">
        <v>0</v>
      </c>
      <c r="F41" s="128">
        <v>0</v>
      </c>
      <c r="G41" s="127">
        <v>0</v>
      </c>
      <c r="H41" s="32"/>
    </row>
    <row r="42" spans="1:8" ht="20.25" customHeight="1" x14ac:dyDescent="0.2">
      <c r="A42" s="256" t="s">
        <v>79</v>
      </c>
      <c r="B42" s="105"/>
      <c r="C42" s="105"/>
      <c r="D42" s="127">
        <v>0</v>
      </c>
      <c r="E42" s="127">
        <v>0</v>
      </c>
      <c r="F42" s="128">
        <v>0</v>
      </c>
      <c r="G42" s="127">
        <v>0</v>
      </c>
      <c r="H42" s="32"/>
    </row>
    <row r="43" spans="1:8" ht="25.5" customHeight="1" x14ac:dyDescent="0.2">
      <c r="A43" s="256" t="s">
        <v>80</v>
      </c>
      <c r="B43" s="105"/>
      <c r="C43" s="105"/>
      <c r="D43" s="127">
        <v>0</v>
      </c>
      <c r="E43" s="127">
        <v>0</v>
      </c>
      <c r="F43" s="128">
        <v>0</v>
      </c>
      <c r="G43" s="127">
        <v>0</v>
      </c>
      <c r="H43" s="32"/>
    </row>
    <row r="44" spans="1:8" ht="25.5" customHeight="1" x14ac:dyDescent="0.2">
      <c r="A44" s="256" t="s">
        <v>81</v>
      </c>
      <c r="B44" s="105"/>
      <c r="C44" s="105"/>
      <c r="D44" s="127">
        <v>0</v>
      </c>
      <c r="E44" s="127">
        <v>0</v>
      </c>
      <c r="F44" s="128">
        <v>0</v>
      </c>
      <c r="G44" s="127">
        <v>0</v>
      </c>
      <c r="H44" s="32"/>
    </row>
    <row r="45" spans="1:8" ht="20.25" customHeight="1" x14ac:dyDescent="0.2">
      <c r="A45" s="256" t="s">
        <v>95</v>
      </c>
      <c r="B45" s="105"/>
      <c r="C45" s="105"/>
      <c r="D45" s="127">
        <v>0</v>
      </c>
      <c r="E45" s="127">
        <v>0</v>
      </c>
      <c r="F45" s="128">
        <v>0</v>
      </c>
      <c r="G45" s="127">
        <v>0</v>
      </c>
      <c r="H45" s="32"/>
    </row>
    <row r="46" spans="1:8" ht="21" customHeight="1" x14ac:dyDescent="0.2">
      <c r="A46" s="256" t="s">
        <v>82</v>
      </c>
      <c r="B46" s="105"/>
      <c r="C46" s="105"/>
      <c r="D46" s="127">
        <v>0</v>
      </c>
      <c r="E46" s="127">
        <v>0</v>
      </c>
      <c r="F46" s="128">
        <v>0</v>
      </c>
      <c r="G46" s="127">
        <v>0</v>
      </c>
      <c r="H46" s="32"/>
    </row>
    <row r="47" spans="1:8" ht="20.100000000000001" customHeight="1" x14ac:dyDescent="0.2">
      <c r="A47" s="256" t="s">
        <v>83</v>
      </c>
      <c r="B47" s="105"/>
      <c r="C47" s="105"/>
      <c r="D47" s="127">
        <v>0</v>
      </c>
      <c r="E47" s="127">
        <v>0</v>
      </c>
      <c r="F47" s="128">
        <v>0</v>
      </c>
      <c r="G47" s="127">
        <v>0</v>
      </c>
      <c r="H47" s="32"/>
    </row>
    <row r="48" spans="1:8" ht="20.25" customHeight="1" x14ac:dyDescent="0.2">
      <c r="A48" s="256" t="s">
        <v>84</v>
      </c>
      <c r="B48" s="105"/>
      <c r="C48" s="105"/>
      <c r="D48" s="127">
        <v>0</v>
      </c>
      <c r="E48" s="127">
        <v>0</v>
      </c>
      <c r="F48" s="128">
        <v>0</v>
      </c>
      <c r="G48" s="127">
        <v>0</v>
      </c>
      <c r="H48" s="32"/>
    </row>
    <row r="49" spans="1:8" ht="21" customHeight="1" x14ac:dyDescent="0.2">
      <c r="A49" s="256" t="s">
        <v>85</v>
      </c>
      <c r="B49" s="105"/>
      <c r="C49" s="105"/>
      <c r="D49" s="127">
        <v>0</v>
      </c>
      <c r="E49" s="127">
        <v>0</v>
      </c>
      <c r="F49" s="128">
        <v>0</v>
      </c>
      <c r="G49" s="127">
        <v>0</v>
      </c>
      <c r="H49" s="32"/>
    </row>
    <row r="50" spans="1:8" ht="21" customHeight="1" x14ac:dyDescent="0.2">
      <c r="A50" s="256" t="s">
        <v>62</v>
      </c>
      <c r="B50" s="105"/>
      <c r="C50" s="105"/>
      <c r="D50" s="127">
        <v>0</v>
      </c>
      <c r="E50" s="127">
        <v>0</v>
      </c>
      <c r="F50" s="128">
        <v>0</v>
      </c>
      <c r="G50" s="127">
        <v>0</v>
      </c>
      <c r="H50" s="32"/>
    </row>
    <row r="51" spans="1:8" ht="21" customHeight="1" x14ac:dyDescent="0.2">
      <c r="A51" s="256"/>
      <c r="B51" s="105"/>
      <c r="C51" s="105"/>
      <c r="D51" s="127">
        <v>0</v>
      </c>
      <c r="E51" s="127">
        <v>0</v>
      </c>
      <c r="F51" s="128">
        <v>0</v>
      </c>
      <c r="G51" s="127">
        <v>0</v>
      </c>
      <c r="H51" s="32"/>
    </row>
    <row r="52" spans="1:8" ht="21" customHeight="1" x14ac:dyDescent="0.2">
      <c r="A52" s="256"/>
      <c r="B52" s="105"/>
      <c r="C52" s="105"/>
      <c r="D52" s="127">
        <v>0</v>
      </c>
      <c r="E52" s="127">
        <v>0</v>
      </c>
      <c r="F52" s="128">
        <v>0</v>
      </c>
      <c r="G52" s="127">
        <v>0</v>
      </c>
      <c r="H52" s="32"/>
    </row>
    <row r="53" spans="1:8" ht="21" customHeight="1" x14ac:dyDescent="0.2">
      <c r="A53" s="256"/>
      <c r="B53" s="105"/>
      <c r="C53" s="105"/>
      <c r="D53" s="127">
        <v>0</v>
      </c>
      <c r="E53" s="127">
        <v>0</v>
      </c>
      <c r="F53" s="128">
        <v>0</v>
      </c>
      <c r="G53" s="127">
        <v>0</v>
      </c>
      <c r="H53" s="32"/>
    </row>
    <row r="54" spans="1:8" ht="21" customHeight="1" x14ac:dyDescent="0.2">
      <c r="A54" s="256"/>
      <c r="B54" s="105"/>
      <c r="C54" s="105"/>
      <c r="D54" s="127">
        <v>0</v>
      </c>
      <c r="E54" s="127">
        <v>0</v>
      </c>
      <c r="F54" s="128">
        <v>0</v>
      </c>
      <c r="G54" s="127">
        <v>0</v>
      </c>
      <c r="H54" s="32"/>
    </row>
    <row r="55" spans="1:8" ht="20.25" customHeight="1" x14ac:dyDescent="0.2">
      <c r="A55" s="256"/>
      <c r="B55" s="105"/>
      <c r="C55" s="105"/>
      <c r="D55" s="127">
        <v>0</v>
      </c>
      <c r="E55" s="127">
        <v>0</v>
      </c>
      <c r="F55" s="128">
        <v>0</v>
      </c>
      <c r="G55" s="127">
        <v>0</v>
      </c>
      <c r="H55" s="32"/>
    </row>
    <row r="56" spans="1:8" ht="20.100000000000001" customHeight="1" x14ac:dyDescent="0.25">
      <c r="A56" s="259" t="s">
        <v>151</v>
      </c>
      <c r="B56" s="105"/>
      <c r="C56" s="105"/>
      <c r="D56" s="39">
        <f>SUM(D32:D55)</f>
        <v>0</v>
      </c>
      <c r="E56" s="39">
        <f>SUM(E32:E55)</f>
        <v>0</v>
      </c>
      <c r="F56" s="39">
        <f>SUM(F32:F55)</f>
        <v>0</v>
      </c>
      <c r="G56" s="39">
        <f>SUM(G32:G55)</f>
        <v>0</v>
      </c>
      <c r="H56" s="32"/>
    </row>
    <row r="57" spans="1:8" ht="20.100000000000001" customHeight="1" x14ac:dyDescent="0.25">
      <c r="A57" s="259" t="s">
        <v>64</v>
      </c>
      <c r="B57" s="105"/>
      <c r="C57" s="105"/>
      <c r="D57" s="39">
        <f>D27-D56</f>
        <v>0</v>
      </c>
      <c r="E57" s="39">
        <f>E27-E56</f>
        <v>0</v>
      </c>
      <c r="F57" s="40">
        <f>G27-F56</f>
        <v>0</v>
      </c>
      <c r="G57" s="26">
        <f>G27-G56</f>
        <v>0</v>
      </c>
      <c r="H57" s="32"/>
    </row>
    <row r="58" spans="1:8" ht="15.75" x14ac:dyDescent="0.25">
      <c r="A58" s="259" t="s">
        <v>65</v>
      </c>
      <c r="B58" s="105"/>
      <c r="C58" s="105"/>
      <c r="D58" s="103">
        <v>0</v>
      </c>
      <c r="E58" s="39">
        <f>+D61</f>
        <v>0</v>
      </c>
      <c r="F58" s="40">
        <f>+E61</f>
        <v>0</v>
      </c>
      <c r="G58" s="26">
        <f>+E61</f>
        <v>0</v>
      </c>
      <c r="H58" s="32"/>
    </row>
    <row r="59" spans="1:8" ht="20.100000000000001" customHeight="1" x14ac:dyDescent="0.25">
      <c r="A59" s="259" t="s">
        <v>66</v>
      </c>
      <c r="B59" s="105"/>
      <c r="C59" s="105"/>
      <c r="D59" s="103">
        <v>0</v>
      </c>
      <c r="E59" s="103">
        <v>0</v>
      </c>
      <c r="F59" s="104">
        <v>0</v>
      </c>
      <c r="G59" s="97">
        <v>0</v>
      </c>
      <c r="H59" s="32"/>
    </row>
    <row r="60" spans="1:8" ht="20.100000000000001" customHeight="1" x14ac:dyDescent="0.25">
      <c r="A60" s="259" t="s">
        <v>72</v>
      </c>
      <c r="B60" s="105"/>
      <c r="C60" s="105"/>
      <c r="D60" s="103">
        <v>0</v>
      </c>
      <c r="E60" s="103">
        <v>0</v>
      </c>
      <c r="F60" s="104">
        <v>0</v>
      </c>
      <c r="G60" s="97">
        <v>0</v>
      </c>
      <c r="H60" s="32"/>
    </row>
    <row r="61" spans="1:8" ht="20.100000000000001" customHeight="1" x14ac:dyDescent="0.25">
      <c r="A61" s="259" t="s">
        <v>152</v>
      </c>
      <c r="B61" s="105"/>
      <c r="C61" s="105"/>
      <c r="D61" s="131">
        <f>D57+D58+D59-D60</f>
        <v>0</v>
      </c>
      <c r="E61" s="132">
        <f>E57+E58+E59-E60</f>
        <v>0</v>
      </c>
      <c r="F61" s="41">
        <f>F57+F58+F59-F60</f>
        <v>0</v>
      </c>
      <c r="G61" s="42">
        <f>G57+G58+G59-G60</f>
        <v>0</v>
      </c>
      <c r="H61" s="32"/>
    </row>
    <row r="62" spans="1:8" ht="20.100000000000001" customHeight="1" x14ac:dyDescent="0.2">
      <c r="D62" s="12"/>
      <c r="E62" s="12"/>
      <c r="F62" s="1"/>
    </row>
  </sheetData>
  <mergeCells count="3">
    <mergeCell ref="A4:G4"/>
    <mergeCell ref="A5:G5"/>
    <mergeCell ref="A6:G6"/>
  </mergeCells>
  <pageMargins left="0.7" right="0.7" top="0.75" bottom="0.75" header="0.3" footer="0.3"/>
  <pageSetup scale="61"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2:F69"/>
  <sheetViews>
    <sheetView tabSelected="1" zoomScale="115" zoomScaleNormal="115" workbookViewId="0">
      <selection activeCell="A7" sqref="A7:F7"/>
    </sheetView>
  </sheetViews>
  <sheetFormatPr defaultColWidth="8.88671875" defaultRowHeight="15" x14ac:dyDescent="0.2"/>
  <cols>
    <col min="1" max="1" width="8.88671875" style="105"/>
    <col min="2" max="2" width="8.109375" style="105" customWidth="1"/>
    <col min="3" max="3" width="8.88671875" style="105"/>
    <col min="4" max="4" width="14.6640625" style="105" customWidth="1"/>
    <col min="5" max="5" width="8.88671875" style="105"/>
    <col min="6" max="6" width="19.77734375" style="105" customWidth="1"/>
    <col min="7" max="16384" width="8.88671875" style="105"/>
  </cols>
  <sheetData>
    <row r="2" spans="1:6" ht="12" customHeight="1" x14ac:dyDescent="0.2"/>
    <row r="7" spans="1:6" ht="37.5" x14ac:dyDescent="0.5">
      <c r="A7" s="272" t="s">
        <v>101</v>
      </c>
      <c r="B7" s="273"/>
      <c r="C7" s="273"/>
      <c r="D7" s="273"/>
      <c r="E7" s="273"/>
      <c r="F7" s="273"/>
    </row>
    <row r="8" spans="1:6" ht="25.5" x14ac:dyDescent="0.35">
      <c r="A8" s="276" t="s">
        <v>115</v>
      </c>
      <c r="B8" s="277"/>
      <c r="C8" s="277"/>
      <c r="D8" s="277"/>
      <c r="E8" s="277"/>
      <c r="F8" s="277"/>
    </row>
    <row r="9" spans="1:6" ht="23.25" x14ac:dyDescent="0.35">
      <c r="A9" s="274" t="str">
        <f>"December 31, "&amp;TOC!D2&amp;""</f>
        <v>December 31, 2023</v>
      </c>
      <c r="B9" s="275"/>
      <c r="C9" s="275"/>
      <c r="D9" s="275"/>
      <c r="E9" s="275"/>
      <c r="F9" s="275"/>
    </row>
    <row r="14" spans="1:6" x14ac:dyDescent="0.2">
      <c r="C14" s="271" t="s">
        <v>252</v>
      </c>
      <c r="D14" s="271"/>
      <c r="E14" s="271"/>
    </row>
    <row r="15" spans="1:6" x14ac:dyDescent="0.2">
      <c r="C15" s="150"/>
      <c r="D15" s="150" t="s">
        <v>261</v>
      </c>
      <c r="E15" s="150"/>
    </row>
    <row r="16" spans="1:6" x14ac:dyDescent="0.2">
      <c r="C16" s="146"/>
      <c r="D16" s="146"/>
      <c r="E16" s="146"/>
    </row>
    <row r="17" spans="3:5" x14ac:dyDescent="0.2">
      <c r="C17" s="217" t="s">
        <v>259</v>
      </c>
      <c r="D17" s="146"/>
      <c r="E17" s="223" t="s">
        <v>253</v>
      </c>
    </row>
    <row r="18" spans="3:5" x14ac:dyDescent="0.2">
      <c r="C18" s="217" t="s">
        <v>259</v>
      </c>
      <c r="D18" s="146"/>
      <c r="E18" s="223" t="s">
        <v>254</v>
      </c>
    </row>
    <row r="19" spans="3:5" x14ac:dyDescent="0.2">
      <c r="C19" s="217" t="s">
        <v>259</v>
      </c>
      <c r="D19" s="146"/>
      <c r="E19" s="223" t="s">
        <v>255</v>
      </c>
    </row>
    <row r="20" spans="3:5" x14ac:dyDescent="0.2">
      <c r="C20" s="217" t="s">
        <v>259</v>
      </c>
      <c r="D20" s="146"/>
      <c r="E20" s="223" t="s">
        <v>255</v>
      </c>
    </row>
    <row r="21" spans="3:5" x14ac:dyDescent="0.2">
      <c r="C21" s="217" t="s">
        <v>259</v>
      </c>
      <c r="D21" s="146"/>
      <c r="E21" s="223" t="s">
        <v>255</v>
      </c>
    </row>
    <row r="22" spans="3:5" x14ac:dyDescent="0.2">
      <c r="C22" s="218"/>
      <c r="D22" s="146"/>
      <c r="E22" s="223"/>
    </row>
    <row r="23" spans="3:5" x14ac:dyDescent="0.2">
      <c r="C23" s="217" t="s">
        <v>259</v>
      </c>
      <c r="D23" s="146"/>
      <c r="E23" s="223" t="s">
        <v>256</v>
      </c>
    </row>
    <row r="24" spans="3:5" x14ac:dyDescent="0.2">
      <c r="C24" s="217" t="s">
        <v>259</v>
      </c>
      <c r="D24" s="146"/>
      <c r="E24" s="223" t="s">
        <v>260</v>
      </c>
    </row>
    <row r="25" spans="3:5" x14ac:dyDescent="0.2">
      <c r="C25" s="217" t="s">
        <v>259</v>
      </c>
      <c r="D25" s="146"/>
      <c r="E25" s="223" t="s">
        <v>258</v>
      </c>
    </row>
    <row r="26" spans="3:5" x14ac:dyDescent="0.2">
      <c r="C26" s="217" t="s">
        <v>259</v>
      </c>
      <c r="D26" s="146"/>
      <c r="E26" s="223" t="s">
        <v>257</v>
      </c>
    </row>
    <row r="27" spans="3:5" x14ac:dyDescent="0.2">
      <c r="C27" s="217" t="s">
        <v>259</v>
      </c>
      <c r="D27" s="146"/>
      <c r="E27" s="223" t="s">
        <v>191</v>
      </c>
    </row>
    <row r="28" spans="3:5" x14ac:dyDescent="0.2">
      <c r="C28" s="217" t="s">
        <v>259</v>
      </c>
      <c r="D28" s="146"/>
      <c r="E28" s="223" t="s">
        <v>180</v>
      </c>
    </row>
    <row r="29" spans="3:5" x14ac:dyDescent="0.2">
      <c r="C29" s="217" t="s">
        <v>259</v>
      </c>
      <c r="D29" s="146"/>
      <c r="E29" s="223" t="s">
        <v>194</v>
      </c>
    </row>
    <row r="69" spans="4:4" x14ac:dyDescent="0.2">
      <c r="D69" s="147"/>
    </row>
  </sheetData>
  <mergeCells count="4">
    <mergeCell ref="C14:E14"/>
    <mergeCell ref="A7:F7"/>
    <mergeCell ref="A9:F9"/>
    <mergeCell ref="A8:F8"/>
  </mergeCells>
  <phoneticPr fontId="0" type="noConversion"/>
  <pageMargins left="0.75" right="0.75" top="1" bottom="1" header="0.5" footer="0.5"/>
  <pageSetup orientation="portrait" r:id="rId1"/>
  <headerFooter alignWithMargins="0"/>
  <ignoredErrors>
    <ignoredError sqref="A9" unlockedFormula="1"/>
  </ignoredErrors>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19168-75F7-43C7-9E81-40C81EADED05}">
  <sheetPr>
    <pageSetUpPr fitToPage="1"/>
  </sheetPr>
  <dimension ref="A1:P67"/>
  <sheetViews>
    <sheetView showGridLines="0" zoomScale="85" zoomScaleNormal="85" workbookViewId="0">
      <selection activeCell="I30" sqref="I30"/>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212" t="s">
        <v>124</v>
      </c>
    </row>
    <row r="2" spans="1:16" ht="26.25" x14ac:dyDescent="0.4">
      <c r="D2" s="43"/>
      <c r="E2" s="101" t="s">
        <v>279</v>
      </c>
      <c r="F2" s="105"/>
    </row>
    <row r="3" spans="1:16" ht="23.25" x14ac:dyDescent="0.35">
      <c r="A3" s="18"/>
      <c r="B3" s="11"/>
      <c r="C3" s="18"/>
      <c r="D3" s="18"/>
      <c r="E3" s="296" t="s">
        <v>262</v>
      </c>
      <c r="F3" s="297"/>
      <c r="G3" s="18"/>
      <c r="H3" s="18"/>
      <c r="I3" s="18"/>
    </row>
    <row r="4" spans="1:16" ht="23.25" x14ac:dyDescent="0.35">
      <c r="A4" s="18"/>
      <c r="B4" s="11"/>
      <c r="C4" s="18"/>
      <c r="D4" s="18"/>
      <c r="E4" s="106" t="s">
        <v>127</v>
      </c>
      <c r="F4" s="207">
        <v>0</v>
      </c>
      <c r="G4" s="18"/>
      <c r="H4" s="18"/>
      <c r="I4" s="18"/>
    </row>
    <row r="5" spans="1:16" ht="24" thickBot="1" x14ac:dyDescent="0.4">
      <c r="A5" s="18"/>
      <c r="B5" s="11"/>
      <c r="C5" s="18"/>
      <c r="D5" s="18"/>
      <c r="E5" s="106"/>
      <c r="F5" s="125"/>
      <c r="G5" s="18"/>
      <c r="H5" s="18"/>
      <c r="I5" s="18"/>
    </row>
    <row r="6" spans="1:16" ht="18.75" thickBot="1" x14ac:dyDescent="0.3">
      <c r="A6" s="86" t="s">
        <v>110</v>
      </c>
      <c r="B6" s="87"/>
      <c r="C6" s="87"/>
      <c r="D6" s="87"/>
      <c r="E6" s="99">
        <v>0</v>
      </c>
      <c r="F6" s="126"/>
    </row>
    <row r="8" spans="1:16" ht="15.75" x14ac:dyDescent="0.25">
      <c r="B8" s="21" t="s">
        <v>8</v>
      </c>
      <c r="N8" s="298" t="s">
        <v>105</v>
      </c>
      <c r="O8" s="298"/>
      <c r="P8" s="298"/>
    </row>
    <row r="9" spans="1:16" x14ac:dyDescent="0.2">
      <c r="A9" s="9" t="s">
        <v>9</v>
      </c>
      <c r="B9" s="9" t="s">
        <v>153</v>
      </c>
      <c r="G9" s="24">
        <f>+'SR14 WKS'!G56</f>
        <v>0</v>
      </c>
      <c r="H9" s="15"/>
      <c r="I9" s="15"/>
      <c r="N9" s="46"/>
      <c r="O9" s="46"/>
      <c r="P9" s="46"/>
    </row>
    <row r="10" spans="1:16" x14ac:dyDescent="0.2">
      <c r="B10" s="9" t="s">
        <v>161</v>
      </c>
      <c r="F10" s="28"/>
      <c r="G10" s="25">
        <f>+'SR14 WKS'!G60</f>
        <v>0</v>
      </c>
      <c r="H10" s="15"/>
      <c r="I10" s="15"/>
      <c r="N10" s="46" t="s">
        <v>117</v>
      </c>
      <c r="O10" s="46"/>
      <c r="P10" s="52">
        <f>+'SR14 WKS'!E56</f>
        <v>0</v>
      </c>
    </row>
    <row r="11" spans="1:16" ht="15.75" thickBot="1" x14ac:dyDescent="0.25">
      <c r="B11" s="9" t="s">
        <v>10</v>
      </c>
      <c r="G11" s="25"/>
      <c r="H11" s="15"/>
      <c r="I11" s="24">
        <f>G9+G10</f>
        <v>0</v>
      </c>
      <c r="N11" s="46" t="s">
        <v>335</v>
      </c>
      <c r="O11" s="46"/>
      <c r="P11" s="53">
        <f>+'SR14 WKS'!E60</f>
        <v>0</v>
      </c>
    </row>
    <row r="12" spans="1:16" ht="15.75" thickBot="1" x14ac:dyDescent="0.25">
      <c r="A12" s="9" t="s">
        <v>11</v>
      </c>
      <c r="B12" s="9" t="s">
        <v>69</v>
      </c>
      <c r="G12" s="15"/>
      <c r="H12" s="15"/>
      <c r="I12" s="97">
        <v>0</v>
      </c>
      <c r="K12" s="47" t="str">
        <f>IF(I12&gt;P24,"Too High", "Within Limitations")</f>
        <v>Within Limitations</v>
      </c>
      <c r="N12" s="46" t="s">
        <v>106</v>
      </c>
      <c r="O12" s="46"/>
      <c r="P12" s="52">
        <f>SUM(P10:P11)</f>
        <v>0</v>
      </c>
    </row>
    <row r="13" spans="1:16" x14ac:dyDescent="0.2">
      <c r="A13" s="9" t="s">
        <v>12</v>
      </c>
      <c r="B13" s="9" t="s">
        <v>13</v>
      </c>
      <c r="I13" s="1"/>
      <c r="N13" s="46"/>
      <c r="O13" s="46"/>
      <c r="P13" s="52"/>
    </row>
    <row r="14" spans="1:16" ht="15.75" thickBot="1" x14ac:dyDescent="0.25">
      <c r="B14" s="9" t="s">
        <v>14</v>
      </c>
      <c r="I14" s="204">
        <f>I11+I12</f>
        <v>0</v>
      </c>
      <c r="N14" s="46" t="s">
        <v>128</v>
      </c>
      <c r="O14" s="46"/>
      <c r="P14" s="92">
        <f>+P12*0.75</f>
        <v>0</v>
      </c>
    </row>
    <row r="15" spans="1:16" ht="15.75" thickTop="1" x14ac:dyDescent="0.2">
      <c r="I15" s="13"/>
      <c r="N15" s="46"/>
      <c r="O15" s="46"/>
      <c r="P15" s="46"/>
    </row>
    <row r="16" spans="1:16" ht="15.75" x14ac:dyDescent="0.25">
      <c r="B16" s="21" t="s">
        <v>15</v>
      </c>
      <c r="N16" s="46" t="s">
        <v>173</v>
      </c>
      <c r="O16" s="46"/>
      <c r="P16" s="92">
        <f>+'SR14 WKS'!G56</f>
        <v>0</v>
      </c>
    </row>
    <row r="17" spans="1:16" x14ac:dyDescent="0.2">
      <c r="A17" s="9">
        <v>4</v>
      </c>
      <c r="B17" s="9" t="s">
        <v>123</v>
      </c>
      <c r="F17" s="17" t="str">
        <f>(+TOC!D2-1) &amp; " (Note 2)"</f>
        <v>2022 (Note 2)</v>
      </c>
      <c r="I17" s="202">
        <f>+'SR14 WKS'!E61</f>
        <v>0</v>
      </c>
      <c r="N17" s="46" t="s">
        <v>334</v>
      </c>
      <c r="O17" s="46"/>
      <c r="P17" s="93">
        <f>+'SR14 WKS'!G60</f>
        <v>0</v>
      </c>
    </row>
    <row r="18" spans="1:16" x14ac:dyDescent="0.2">
      <c r="A18" s="9" t="s">
        <v>16</v>
      </c>
      <c r="B18" s="9" t="s">
        <v>162</v>
      </c>
      <c r="G18" s="23">
        <f>+'SR14 WKS'!G27</f>
        <v>0</v>
      </c>
      <c r="I18" s="1"/>
      <c r="N18" s="46" t="s">
        <v>106</v>
      </c>
      <c r="O18" s="46"/>
      <c r="P18" s="92">
        <f>SUM(P16:P17)</f>
        <v>0</v>
      </c>
    </row>
    <row r="19" spans="1:16" x14ac:dyDescent="0.2">
      <c r="B19" s="9" t="s">
        <v>163</v>
      </c>
      <c r="G19" s="22">
        <f>+'SR14 WKS'!G59</f>
        <v>0</v>
      </c>
      <c r="N19" s="46"/>
      <c r="O19" s="46"/>
      <c r="P19" s="92"/>
    </row>
    <row r="20" spans="1:16" x14ac:dyDescent="0.2">
      <c r="B20" s="9" t="s">
        <v>17</v>
      </c>
      <c r="G20" s="1"/>
      <c r="N20" s="46" t="s">
        <v>128</v>
      </c>
      <c r="O20" s="46"/>
      <c r="P20" s="92">
        <f>+P18*0.75</f>
        <v>0</v>
      </c>
    </row>
    <row r="21" spans="1:16" x14ac:dyDescent="0.2">
      <c r="B21" s="9" t="s">
        <v>18</v>
      </c>
      <c r="I21" s="27">
        <f>G18+G19</f>
        <v>0</v>
      </c>
      <c r="N21" s="46"/>
      <c r="O21" s="46"/>
      <c r="P21" s="94"/>
    </row>
    <row r="22" spans="1:16" x14ac:dyDescent="0.2">
      <c r="B22" s="9"/>
      <c r="I22" s="14"/>
      <c r="N22" s="46"/>
      <c r="O22" s="46"/>
      <c r="P22" s="94"/>
    </row>
    <row r="23" spans="1:16" ht="15.75" x14ac:dyDescent="0.25">
      <c r="A23" s="9" t="s">
        <v>19</v>
      </c>
      <c r="B23" s="21" t="s">
        <v>20</v>
      </c>
      <c r="I23" s="26">
        <f>I17+I21</f>
        <v>0</v>
      </c>
      <c r="N23" s="10" t="s">
        <v>175</v>
      </c>
      <c r="P23" s="95"/>
    </row>
    <row r="24" spans="1:16" x14ac:dyDescent="0.2">
      <c r="A24" s="9" t="s">
        <v>21</v>
      </c>
      <c r="B24" s="9" t="s">
        <v>22</v>
      </c>
      <c r="I24" s="1"/>
      <c r="N24" s="10" t="s">
        <v>128</v>
      </c>
      <c r="P24" s="96">
        <f>MIN(P14,P20)</f>
        <v>0</v>
      </c>
    </row>
    <row r="25" spans="1:16" x14ac:dyDescent="0.2">
      <c r="B25" s="9" t="s">
        <v>23</v>
      </c>
      <c r="I25" s="24">
        <f>IF((I14-I23)&lt;0,0,I14-I23)</f>
        <v>0</v>
      </c>
      <c r="J25" s="46"/>
    </row>
    <row r="26" spans="1:16" ht="15.75" thickBot="1" x14ac:dyDescent="0.25">
      <c r="A26" s="9" t="s">
        <v>24</v>
      </c>
      <c r="B26" s="9" t="s">
        <v>25</v>
      </c>
      <c r="I26" s="1"/>
      <c r="J26" s="46"/>
    </row>
    <row r="27" spans="1:16" ht="15.75" thickBot="1" x14ac:dyDescent="0.25">
      <c r="B27" s="9" t="s">
        <v>26</v>
      </c>
      <c r="I27" s="98">
        <v>0</v>
      </c>
      <c r="J27" s="46"/>
      <c r="K27" s="47" t="str">
        <f>IF(I27&gt;(I25*0.05),"Too High", "Within Limitations")</f>
        <v>Within Limitations</v>
      </c>
    </row>
    <row r="28" spans="1:16" ht="16.5" thickBot="1" x14ac:dyDescent="0.3">
      <c r="A28" s="9" t="s">
        <v>27</v>
      </c>
      <c r="B28" s="9" t="s">
        <v>157</v>
      </c>
      <c r="I28" s="203">
        <f>I25+I27</f>
        <v>0</v>
      </c>
      <c r="J28" s="49"/>
      <c r="K28" s="19"/>
      <c r="L28" s="19"/>
    </row>
    <row r="29" spans="1:16" ht="16.5" thickTop="1" thickBot="1" x14ac:dyDescent="0.25">
      <c r="I29" s="13"/>
      <c r="J29" s="46"/>
    </row>
    <row r="30" spans="1:16" ht="16.5" thickBot="1" x14ac:dyDescent="0.3">
      <c r="A30" s="20" t="s">
        <v>36</v>
      </c>
      <c r="B30" s="10" t="s">
        <v>147</v>
      </c>
      <c r="I30" s="29" t="e">
        <f>ROUND(I28/E6*1000,2)</f>
        <v>#DIV/0!</v>
      </c>
      <c r="J30" s="46"/>
      <c r="K30" s="201" t="e">
        <f>IF(I30&gt;(F4),"Too High", "Within Limitations")</f>
        <v>#DIV/0!</v>
      </c>
      <c r="L30" s="46"/>
      <c r="M30" s="46"/>
    </row>
    <row r="32" spans="1:16" ht="37.5" customHeight="1" x14ac:dyDescent="0.25">
      <c r="A32" s="291" t="s">
        <v>223</v>
      </c>
      <c r="B32" s="292"/>
      <c r="C32" s="292"/>
      <c r="D32" s="292"/>
      <c r="E32" s="292"/>
      <c r="F32" s="292"/>
      <c r="G32" s="292"/>
      <c r="H32" s="292"/>
      <c r="I32" s="292"/>
    </row>
    <row r="33" spans="1:10" x14ac:dyDescent="0.2">
      <c r="A33" s="9"/>
    </row>
    <row r="34" spans="1:10" ht="15" customHeight="1" x14ac:dyDescent="0.2">
      <c r="A34" s="288" t="s">
        <v>133</v>
      </c>
      <c r="B34" s="288"/>
      <c r="C34" s="288"/>
      <c r="D34" s="288"/>
      <c r="E34" s="288"/>
      <c r="F34" s="288"/>
      <c r="G34" s="288"/>
      <c r="H34" s="288"/>
      <c r="I34" s="288"/>
    </row>
    <row r="35" spans="1:10" x14ac:dyDescent="0.2">
      <c r="A35" s="288"/>
      <c r="B35" s="288"/>
      <c r="C35" s="288"/>
      <c r="D35" s="288"/>
      <c r="E35" s="288"/>
      <c r="F35" s="288"/>
      <c r="G35" s="288"/>
      <c r="H35" s="288"/>
      <c r="I35" s="288"/>
    </row>
    <row r="36" spans="1:10" x14ac:dyDescent="0.2">
      <c r="A36" s="288"/>
      <c r="B36" s="288"/>
      <c r="C36" s="288"/>
      <c r="D36" s="288"/>
      <c r="E36" s="288"/>
      <c r="F36" s="288"/>
      <c r="G36" s="288"/>
      <c r="H36" s="288"/>
      <c r="I36" s="288"/>
    </row>
    <row r="37" spans="1:10" hidden="1" x14ac:dyDescent="0.2">
      <c r="A37" s="219"/>
      <c r="B37" s="219"/>
      <c r="C37" s="219"/>
      <c r="D37" s="219"/>
      <c r="E37" s="219"/>
      <c r="F37" s="219"/>
      <c r="G37" s="219"/>
      <c r="H37" s="219"/>
      <c r="I37" s="219"/>
    </row>
    <row r="38" spans="1:10" ht="15.75" hidden="1" x14ac:dyDescent="0.25">
      <c r="A38" s="19" t="s">
        <v>132</v>
      </c>
    </row>
    <row r="39" spans="1:10" ht="15.75" hidden="1" x14ac:dyDescent="0.25">
      <c r="A39" s="19"/>
    </row>
    <row r="40" spans="1:10" ht="19.5" hidden="1" customHeight="1" x14ac:dyDescent="0.2">
      <c r="A40" s="269" t="s">
        <v>131</v>
      </c>
      <c r="B40" s="269"/>
      <c r="C40" s="269"/>
      <c r="D40" s="269"/>
      <c r="E40" s="269"/>
      <c r="F40" s="269"/>
      <c r="G40" s="269"/>
      <c r="H40" s="269"/>
      <c r="I40" s="269"/>
      <c r="J40" s="269"/>
    </row>
    <row r="41" spans="1:10" ht="19.5" hidden="1" customHeight="1" x14ac:dyDescent="0.2">
      <c r="A41" s="269"/>
      <c r="B41" s="269"/>
      <c r="C41" s="269"/>
      <c r="D41" s="269"/>
      <c r="E41" s="269"/>
      <c r="F41" s="269"/>
      <c r="G41" s="269"/>
      <c r="H41" s="269"/>
      <c r="I41" s="269"/>
      <c r="J41" s="269"/>
    </row>
    <row r="42" spans="1:10" ht="19.5" hidden="1" customHeight="1" x14ac:dyDescent="0.2">
      <c r="A42" s="269"/>
      <c r="B42" s="269"/>
      <c r="C42" s="269"/>
      <c r="D42" s="269"/>
      <c r="E42" s="269"/>
      <c r="F42" s="269"/>
      <c r="G42" s="269"/>
      <c r="H42" s="269"/>
      <c r="I42" s="269"/>
      <c r="J42" s="269"/>
    </row>
    <row r="43" spans="1:10" ht="19.5" hidden="1" customHeight="1" x14ac:dyDescent="0.2">
      <c r="A43" s="269"/>
      <c r="B43" s="269"/>
      <c r="C43" s="269"/>
      <c r="D43" s="269"/>
      <c r="E43" s="269"/>
      <c r="F43" s="269"/>
      <c r="G43" s="269"/>
      <c r="H43" s="269"/>
      <c r="I43" s="269"/>
      <c r="J43" s="269"/>
    </row>
    <row r="44" spans="1:10" ht="19.5" hidden="1" customHeight="1" x14ac:dyDescent="0.2">
      <c r="A44" s="269"/>
      <c r="B44" s="269"/>
      <c r="C44" s="269"/>
      <c r="D44" s="269"/>
      <c r="E44" s="269"/>
      <c r="F44" s="269"/>
      <c r="G44" s="269"/>
      <c r="H44" s="269"/>
      <c r="I44" s="269"/>
      <c r="J44" s="269"/>
    </row>
    <row r="45" spans="1:10" hidden="1" x14ac:dyDescent="0.2"/>
    <row r="46" spans="1:10" ht="18.75" hidden="1" customHeight="1" x14ac:dyDescent="0.2">
      <c r="A46" s="269" t="s">
        <v>129</v>
      </c>
      <c r="B46" s="269"/>
      <c r="C46" s="269"/>
      <c r="D46" s="269"/>
      <c r="E46" s="269"/>
      <c r="F46" s="269"/>
      <c r="G46" s="269"/>
      <c r="H46" s="269"/>
      <c r="I46" s="269"/>
      <c r="J46" s="269"/>
    </row>
    <row r="47" spans="1:10" ht="18.75" hidden="1" customHeight="1" x14ac:dyDescent="0.2">
      <c r="A47" s="269"/>
      <c r="B47" s="269"/>
      <c r="C47" s="269"/>
      <c r="D47" s="269"/>
      <c r="E47" s="269"/>
      <c r="F47" s="269"/>
      <c r="G47" s="269"/>
      <c r="H47" s="269"/>
      <c r="I47" s="269"/>
      <c r="J47" s="269"/>
    </row>
    <row r="48" spans="1:10" ht="18.75" hidden="1" customHeight="1" x14ac:dyDescent="0.2">
      <c r="A48" s="269"/>
      <c r="B48" s="269"/>
      <c r="C48" s="269"/>
      <c r="D48" s="269"/>
      <c r="E48" s="269"/>
      <c r="F48" s="269"/>
      <c r="G48" s="269"/>
      <c r="H48" s="269"/>
      <c r="I48" s="269"/>
      <c r="J48" s="269"/>
    </row>
    <row r="49" spans="1:10" ht="18.75" hidden="1" customHeight="1" x14ac:dyDescent="0.2">
      <c r="A49" s="269"/>
      <c r="B49" s="269"/>
      <c r="C49" s="269"/>
      <c r="D49" s="269"/>
      <c r="E49" s="269"/>
      <c r="F49" s="269"/>
      <c r="G49" s="269"/>
      <c r="H49" s="269"/>
      <c r="I49" s="269"/>
      <c r="J49" s="269"/>
    </row>
    <row r="50" spans="1:10" ht="18.75" hidden="1" customHeight="1" x14ac:dyDescent="0.2">
      <c r="A50" s="269"/>
      <c r="B50" s="269"/>
      <c r="C50" s="269"/>
      <c r="D50" s="269"/>
      <c r="E50" s="269"/>
      <c r="F50" s="269"/>
      <c r="G50" s="269"/>
      <c r="H50" s="269"/>
      <c r="I50" s="269"/>
      <c r="J50" s="269"/>
    </row>
    <row r="51" spans="1:10" ht="18.75" hidden="1" customHeight="1" x14ac:dyDescent="0.2">
      <c r="A51" s="269"/>
      <c r="B51" s="269"/>
      <c r="C51" s="269"/>
      <c r="D51" s="269"/>
      <c r="E51" s="269"/>
      <c r="F51" s="269"/>
      <c r="G51" s="269"/>
      <c r="H51" s="269"/>
      <c r="I51" s="269"/>
      <c r="J51" s="269"/>
    </row>
    <row r="52" spans="1:10" ht="21.75" hidden="1" customHeight="1" x14ac:dyDescent="0.2">
      <c r="A52" s="269"/>
      <c r="B52" s="269"/>
      <c r="C52" s="269"/>
      <c r="D52" s="269"/>
      <c r="E52" s="269"/>
      <c r="F52" s="269"/>
      <c r="G52" s="269"/>
      <c r="H52" s="269"/>
      <c r="I52" s="269"/>
      <c r="J52" s="269"/>
    </row>
    <row r="53" spans="1:10" hidden="1" x14ac:dyDescent="0.2">
      <c r="A53" s="269" t="s">
        <v>130</v>
      </c>
      <c r="B53" s="269"/>
      <c r="C53" s="269"/>
      <c r="D53" s="269"/>
      <c r="E53" s="269"/>
      <c r="F53" s="269"/>
      <c r="G53" s="269"/>
      <c r="H53" s="269"/>
      <c r="I53" s="269"/>
      <c r="J53" s="269"/>
    </row>
    <row r="54" spans="1:10" hidden="1" x14ac:dyDescent="0.2">
      <c r="A54" s="269"/>
      <c r="B54" s="269"/>
      <c r="C54" s="269"/>
      <c r="D54" s="269"/>
      <c r="E54" s="269"/>
      <c r="F54" s="269"/>
      <c r="G54" s="269"/>
      <c r="H54" s="269"/>
      <c r="I54" s="269"/>
      <c r="J54" s="269"/>
    </row>
    <row r="55" spans="1:10" hidden="1" x14ac:dyDescent="0.2">
      <c r="A55" s="269"/>
      <c r="B55" s="269"/>
      <c r="C55" s="269"/>
      <c r="D55" s="269"/>
      <c r="E55" s="269"/>
      <c r="F55" s="269"/>
      <c r="G55" s="269"/>
      <c r="H55" s="269"/>
      <c r="I55" s="269"/>
      <c r="J55" s="269"/>
    </row>
    <row r="56" spans="1:10" hidden="1" x14ac:dyDescent="0.2">
      <c r="A56" s="269"/>
      <c r="B56" s="269"/>
      <c r="C56" s="269"/>
      <c r="D56" s="269"/>
      <c r="E56" s="269"/>
      <c r="F56" s="269"/>
      <c r="G56" s="269"/>
      <c r="H56" s="269"/>
      <c r="I56" s="269"/>
      <c r="J56" s="269"/>
    </row>
    <row r="57" spans="1:10" hidden="1" x14ac:dyDescent="0.2">
      <c r="A57" s="269"/>
      <c r="B57" s="269"/>
      <c r="C57" s="269"/>
      <c r="D57" s="269"/>
      <c r="E57" s="269"/>
      <c r="F57" s="269"/>
      <c r="G57" s="269"/>
      <c r="H57" s="269"/>
      <c r="I57" s="269"/>
      <c r="J57" s="269"/>
    </row>
    <row r="58" spans="1:10" hidden="1" x14ac:dyDescent="0.2">
      <c r="A58" s="269"/>
      <c r="B58" s="269"/>
      <c r="C58" s="269"/>
      <c r="D58" s="269"/>
      <c r="E58" s="269"/>
      <c r="F58" s="269"/>
      <c r="G58" s="269"/>
      <c r="H58" s="269"/>
      <c r="I58" s="269"/>
      <c r="J58" s="269"/>
    </row>
    <row r="59" spans="1:10" hidden="1" x14ac:dyDescent="0.2">
      <c r="A59" s="269"/>
      <c r="B59" s="269"/>
      <c r="C59" s="269"/>
      <c r="D59" s="269"/>
      <c r="E59" s="269"/>
      <c r="F59" s="269"/>
      <c r="G59" s="269"/>
      <c r="H59" s="269"/>
      <c r="I59" s="269"/>
      <c r="J59" s="269"/>
    </row>
    <row r="60" spans="1:10" hidden="1" x14ac:dyDescent="0.2">
      <c r="A60" s="269"/>
      <c r="B60" s="269"/>
      <c r="C60" s="269"/>
      <c r="D60" s="269"/>
      <c r="E60" s="269"/>
      <c r="F60" s="269"/>
      <c r="G60" s="269"/>
      <c r="H60" s="269"/>
      <c r="I60" s="269"/>
      <c r="J60" s="269"/>
    </row>
    <row r="61" spans="1:10" hidden="1" x14ac:dyDescent="0.2">
      <c r="A61" s="269"/>
      <c r="B61" s="269"/>
      <c r="C61" s="269"/>
      <c r="D61" s="269"/>
      <c r="E61" s="269"/>
      <c r="F61" s="269"/>
      <c r="G61" s="269"/>
      <c r="H61" s="269"/>
      <c r="I61" s="269"/>
      <c r="J61" s="269"/>
    </row>
    <row r="62" spans="1:10" hidden="1" x14ac:dyDescent="0.2">
      <c r="A62" s="269"/>
      <c r="B62" s="269"/>
      <c r="C62" s="269"/>
      <c r="D62" s="269"/>
      <c r="E62" s="269"/>
      <c r="F62" s="269"/>
      <c r="G62" s="269"/>
      <c r="H62" s="269"/>
      <c r="I62" s="269"/>
      <c r="J62" s="269"/>
    </row>
    <row r="63" spans="1:10" hidden="1" x14ac:dyDescent="0.2">
      <c r="A63" s="269"/>
      <c r="B63" s="269"/>
      <c r="C63" s="269"/>
      <c r="D63" s="269"/>
      <c r="E63" s="269"/>
      <c r="F63" s="269"/>
      <c r="G63" s="269"/>
      <c r="H63" s="269"/>
      <c r="I63" s="269"/>
      <c r="J63" s="269"/>
    </row>
    <row r="64" spans="1:10" hidden="1" x14ac:dyDescent="0.2">
      <c r="A64" s="269"/>
      <c r="B64" s="269"/>
      <c r="C64" s="269"/>
      <c r="D64" s="269"/>
      <c r="E64" s="269"/>
      <c r="F64" s="269"/>
      <c r="G64" s="269"/>
      <c r="H64" s="269"/>
      <c r="I64" s="269"/>
      <c r="J64" s="269"/>
    </row>
    <row r="65" spans="1:10" hidden="1" x14ac:dyDescent="0.2">
      <c r="A65" s="269"/>
      <c r="B65" s="269"/>
      <c r="C65" s="269"/>
      <c r="D65" s="269"/>
      <c r="E65" s="269"/>
      <c r="F65" s="269"/>
      <c r="G65" s="269"/>
      <c r="H65" s="269"/>
      <c r="I65" s="269"/>
      <c r="J65" s="269"/>
    </row>
    <row r="66" spans="1:10" hidden="1" x14ac:dyDescent="0.2">
      <c r="A66" s="269"/>
      <c r="B66" s="269"/>
      <c r="C66" s="269"/>
      <c r="D66" s="269"/>
      <c r="E66" s="269"/>
      <c r="F66" s="269"/>
      <c r="G66" s="269"/>
      <c r="H66" s="269"/>
      <c r="I66" s="269"/>
      <c r="J66" s="269"/>
    </row>
    <row r="67" spans="1:10" hidden="1" x14ac:dyDescent="0.2"/>
  </sheetData>
  <mergeCells count="7">
    <mergeCell ref="A53:J66"/>
    <mergeCell ref="E3:F3"/>
    <mergeCell ref="N8:P8"/>
    <mergeCell ref="A32:I32"/>
    <mergeCell ref="A34:I36"/>
    <mergeCell ref="A40:J44"/>
    <mergeCell ref="A46:J52"/>
  </mergeCells>
  <conditionalFormatting sqref="K27">
    <cfRule type="containsText" dxfId="135" priority="8" operator="containsText" text="Within Limitations">
      <formula>NOT(ISERROR(SEARCH("Within Limitations",K27)))</formula>
    </cfRule>
  </conditionalFormatting>
  <conditionalFormatting sqref="K12">
    <cfRule type="containsText" dxfId="134" priority="7" operator="containsText" text="Within Limitations">
      <formula>NOT(ISERROR(SEARCH("Within Limitations",K12)))</formula>
    </cfRule>
  </conditionalFormatting>
  <conditionalFormatting sqref="K12 K27">
    <cfRule type="containsText" dxfId="133" priority="6" operator="containsText" text="Too High">
      <formula>NOT(ISERROR(SEARCH("Too High",K12)))</formula>
    </cfRule>
  </conditionalFormatting>
  <conditionalFormatting sqref="K30">
    <cfRule type="containsText" dxfId="132" priority="4" operator="containsText" text="Within Limitations">
      <formula>NOT(ISERROR(SEARCH("Within Limitations",K30)))</formula>
    </cfRule>
  </conditionalFormatting>
  <conditionalFormatting sqref="K30">
    <cfRule type="containsText" dxfId="131" priority="3" operator="containsText" text="Too High">
      <formula>NOT(ISERROR(SEARCH("Too High",K30)))</formula>
    </cfRule>
  </conditionalFormatting>
  <conditionalFormatting sqref="P14">
    <cfRule type="expression" dxfId="130" priority="1">
      <formula>"$P$14&gt;(.75*$P$12)"</formula>
    </cfRule>
  </conditionalFormatting>
  <conditionalFormatting sqref="P20">
    <cfRule type="expression" dxfId="129" priority="2">
      <formula>"$P$14&gt;(.75*$P$12)"</formula>
    </cfRule>
  </conditionalFormatting>
  <pageMargins left="0.7" right="0.7" top="0.75" bottom="0.75" header="0.3" footer="0.3"/>
  <pageSetup scale="62" orientation="portrait" r:id="rId1"/>
  <legacyDrawing r:id="rId2"/>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8CABE-FD89-454B-AE31-4B6F2C84336E}">
  <sheetPr>
    <pageSetUpPr fitToPage="1"/>
  </sheetPr>
  <dimension ref="A1:H62"/>
  <sheetViews>
    <sheetView zoomScale="85" zoomScaleNormal="85" workbookViewId="0">
      <selection activeCell="A11" sqref="A11:C61"/>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3" t="s">
        <v>124</v>
      </c>
    </row>
    <row r="2" spans="1:8" ht="15" customHeight="1" x14ac:dyDescent="0.2">
      <c r="G2" s="9"/>
    </row>
    <row r="3" spans="1:8" ht="15" customHeight="1" x14ac:dyDescent="0.2"/>
    <row r="4" spans="1:8" ht="15" customHeight="1" x14ac:dyDescent="0.25">
      <c r="A4" s="295" t="str">
        <f>+'SR 14'!E2</f>
        <v>SR Example Fund 14</v>
      </c>
      <c r="B4" s="295"/>
      <c r="C4" s="295"/>
      <c r="D4" s="295"/>
      <c r="E4" s="295"/>
      <c r="F4" s="295"/>
      <c r="G4" s="295"/>
    </row>
    <row r="5" spans="1:8" ht="15" customHeight="1" x14ac:dyDescent="0.25">
      <c r="A5" s="294" t="s">
        <v>164</v>
      </c>
      <c r="B5" s="294"/>
      <c r="C5" s="294"/>
      <c r="D5" s="294"/>
      <c r="E5" s="294"/>
      <c r="F5" s="294"/>
      <c r="G5" s="294"/>
    </row>
    <row r="6" spans="1:8" ht="15" customHeight="1" x14ac:dyDescent="0.25">
      <c r="A6" s="294" t="str">
        <f>+'SR 14'!E3</f>
        <v>Fund XXX</v>
      </c>
      <c r="B6" s="294"/>
      <c r="C6" s="294"/>
      <c r="D6" s="294"/>
      <c r="E6" s="294"/>
      <c r="F6" s="294"/>
      <c r="G6" s="294"/>
    </row>
    <row r="7" spans="1:8" ht="15" customHeight="1" x14ac:dyDescent="0.2">
      <c r="C7" s="9"/>
    </row>
    <row r="8" spans="1:8" ht="15" customHeight="1" x14ac:dyDescent="0.2"/>
    <row r="9" spans="1:8" ht="15" customHeight="1" x14ac:dyDescent="0.2">
      <c r="D9" s="2" t="s">
        <v>29</v>
      </c>
      <c r="E9" s="2" t="s">
        <v>30</v>
      </c>
      <c r="F9" s="30" t="s">
        <v>30</v>
      </c>
      <c r="G9" s="31"/>
      <c r="H9" s="32"/>
    </row>
    <row r="10" spans="1:8" ht="15" customHeight="1" x14ac:dyDescent="0.2">
      <c r="D10" s="5" t="s">
        <v>31</v>
      </c>
      <c r="E10" s="5" t="s">
        <v>31</v>
      </c>
      <c r="F10" s="33" t="s">
        <v>31</v>
      </c>
      <c r="G10" s="34"/>
      <c r="H10" s="32"/>
    </row>
    <row r="11" spans="1:8" ht="15" customHeight="1" x14ac:dyDescent="0.25">
      <c r="A11" s="259" t="s">
        <v>32</v>
      </c>
      <c r="B11" s="105"/>
      <c r="C11" s="105"/>
      <c r="D11" s="35">
        <f>+E11-1</f>
        <v>2021</v>
      </c>
      <c r="E11" s="35">
        <f>+F11-1</f>
        <v>2022</v>
      </c>
      <c r="F11" s="36">
        <f>+TOC!D2</f>
        <v>2023</v>
      </c>
      <c r="G11" s="37"/>
      <c r="H11" s="32"/>
    </row>
    <row r="12" spans="1:8" ht="21" customHeight="1" x14ac:dyDescent="0.2">
      <c r="A12" s="256" t="s">
        <v>70</v>
      </c>
      <c r="B12" s="105"/>
      <c r="C12" s="105"/>
      <c r="D12" s="140">
        <v>0</v>
      </c>
      <c r="E12" s="140">
        <v>0</v>
      </c>
      <c r="F12" s="129"/>
      <c r="G12" s="130"/>
      <c r="H12" s="62"/>
    </row>
    <row r="13" spans="1:8" ht="21" customHeight="1" x14ac:dyDescent="0.2">
      <c r="A13" s="256" t="s">
        <v>91</v>
      </c>
      <c r="B13" s="105"/>
      <c r="C13" s="105"/>
      <c r="D13" s="140">
        <v>0</v>
      </c>
      <c r="E13" s="140">
        <v>0</v>
      </c>
      <c r="F13" s="129"/>
      <c r="G13" s="127">
        <v>0</v>
      </c>
      <c r="H13" s="62"/>
    </row>
    <row r="14" spans="1:8" ht="21" customHeight="1" x14ac:dyDescent="0.2">
      <c r="A14" s="256" t="s">
        <v>71</v>
      </c>
      <c r="B14" s="105"/>
      <c r="C14" s="105"/>
      <c r="D14" s="140">
        <v>0</v>
      </c>
      <c r="E14" s="140">
        <v>0</v>
      </c>
      <c r="F14" s="129"/>
      <c r="G14" s="127">
        <v>0</v>
      </c>
      <c r="H14" s="62"/>
    </row>
    <row r="15" spans="1:8" ht="21" customHeight="1" x14ac:dyDescent="0.2">
      <c r="A15" s="256" t="s">
        <v>88</v>
      </c>
      <c r="B15" s="105"/>
      <c r="C15" s="105"/>
      <c r="D15" s="140">
        <v>0</v>
      </c>
      <c r="E15" s="140">
        <v>0</v>
      </c>
      <c r="F15" s="129"/>
      <c r="G15" s="127">
        <v>0</v>
      </c>
      <c r="H15" s="38"/>
    </row>
    <row r="16" spans="1:8" ht="20.25" customHeight="1" x14ac:dyDescent="0.2">
      <c r="A16" s="256" t="s">
        <v>92</v>
      </c>
      <c r="B16" s="105"/>
      <c r="C16" s="105"/>
      <c r="D16" s="140">
        <v>0</v>
      </c>
      <c r="E16" s="140">
        <v>0</v>
      </c>
      <c r="F16" s="129"/>
      <c r="G16" s="127">
        <v>0</v>
      </c>
      <c r="H16" s="38"/>
    </row>
    <row r="17" spans="1:8" ht="21" customHeight="1" x14ac:dyDescent="0.2">
      <c r="A17" s="256" t="s">
        <v>93</v>
      </c>
      <c r="B17" s="105"/>
      <c r="C17" s="105"/>
      <c r="D17" s="140">
        <v>0</v>
      </c>
      <c r="E17" s="140">
        <v>0</v>
      </c>
      <c r="F17" s="129"/>
      <c r="G17" s="127">
        <v>0</v>
      </c>
      <c r="H17" s="38"/>
    </row>
    <row r="18" spans="1:8" ht="20.25" customHeight="1" x14ac:dyDescent="0.2">
      <c r="A18" s="256" t="s">
        <v>73</v>
      </c>
      <c r="B18" s="105"/>
      <c r="C18" s="105"/>
      <c r="D18" s="140">
        <v>0</v>
      </c>
      <c r="E18" s="140">
        <v>0</v>
      </c>
      <c r="F18" s="129"/>
      <c r="G18" s="127">
        <v>0</v>
      </c>
      <c r="H18" s="38"/>
    </row>
    <row r="19" spans="1:8" ht="20.25" customHeight="1" x14ac:dyDescent="0.2">
      <c r="A19" s="256" t="s">
        <v>86</v>
      </c>
      <c r="B19" s="105"/>
      <c r="C19" s="105"/>
      <c r="D19" s="140">
        <v>0</v>
      </c>
      <c r="E19" s="140">
        <v>0</v>
      </c>
      <c r="F19" s="129"/>
      <c r="G19" s="127">
        <v>0</v>
      </c>
      <c r="H19" s="38"/>
    </row>
    <row r="20" spans="1:8" ht="20.25" customHeight="1" x14ac:dyDescent="0.2">
      <c r="A20" s="256" t="s">
        <v>62</v>
      </c>
      <c r="B20" s="105"/>
      <c r="C20" s="105"/>
      <c r="D20" s="140">
        <v>0</v>
      </c>
      <c r="E20" s="140">
        <v>0</v>
      </c>
      <c r="F20" s="129"/>
      <c r="G20" s="127">
        <v>0</v>
      </c>
      <c r="H20" s="38"/>
    </row>
    <row r="21" spans="1:8" ht="20.25" customHeight="1" x14ac:dyDescent="0.2">
      <c r="A21" s="256" t="s">
        <v>98</v>
      </c>
      <c r="B21" s="105"/>
      <c r="C21" s="105"/>
      <c r="D21" s="140">
        <v>0</v>
      </c>
      <c r="E21" s="140">
        <v>0</v>
      </c>
      <c r="F21" s="129"/>
      <c r="G21" s="127">
        <v>0</v>
      </c>
      <c r="H21" s="38"/>
    </row>
    <row r="22" spans="1:8" ht="21" customHeight="1" x14ac:dyDescent="0.2">
      <c r="A22" s="256"/>
      <c r="B22" s="105"/>
      <c r="C22" s="105"/>
      <c r="D22" s="140">
        <v>0</v>
      </c>
      <c r="E22" s="140">
        <v>0</v>
      </c>
      <c r="F22" s="129"/>
      <c r="G22" s="127">
        <v>0</v>
      </c>
      <c r="H22" s="38"/>
    </row>
    <row r="23" spans="1:8" ht="21" customHeight="1" x14ac:dyDescent="0.2">
      <c r="A23" s="256"/>
      <c r="B23" s="105"/>
      <c r="C23" s="105"/>
      <c r="D23" s="140">
        <v>0</v>
      </c>
      <c r="E23" s="140">
        <v>0</v>
      </c>
      <c r="F23" s="129"/>
      <c r="G23" s="127">
        <v>0</v>
      </c>
      <c r="H23" s="38"/>
    </row>
    <row r="24" spans="1:8" ht="21" customHeight="1" x14ac:dyDescent="0.2">
      <c r="A24" s="256"/>
      <c r="B24" s="105"/>
      <c r="C24" s="105"/>
      <c r="D24" s="140">
        <v>0</v>
      </c>
      <c r="E24" s="140">
        <v>0</v>
      </c>
      <c r="F24" s="129"/>
      <c r="G24" s="127">
        <v>0</v>
      </c>
      <c r="H24" s="38"/>
    </row>
    <row r="25" spans="1:8" ht="21" customHeight="1" x14ac:dyDescent="0.2">
      <c r="A25" s="256"/>
      <c r="B25" s="105"/>
      <c r="C25" s="105"/>
      <c r="D25" s="140">
        <v>0</v>
      </c>
      <c r="E25" s="140">
        <v>0</v>
      </c>
      <c r="F25" s="129"/>
      <c r="G25" s="127">
        <v>0</v>
      </c>
      <c r="H25" s="38"/>
    </row>
    <row r="26" spans="1:8" ht="20.25" customHeight="1" x14ac:dyDescent="0.2">
      <c r="A26" s="256"/>
      <c r="B26" s="105"/>
      <c r="C26" s="105"/>
      <c r="D26" s="140">
        <v>0</v>
      </c>
      <c r="E26" s="140">
        <v>0</v>
      </c>
      <c r="F26" s="129"/>
      <c r="G26" s="127">
        <v>0</v>
      </c>
      <c r="H26" s="38"/>
    </row>
    <row r="27" spans="1:8" ht="28.5" customHeight="1" x14ac:dyDescent="0.2">
      <c r="A27" s="256" t="s">
        <v>143</v>
      </c>
      <c r="B27" s="105"/>
      <c r="C27" s="105"/>
      <c r="D27" s="39">
        <f>SUM(D12:D26)</f>
        <v>0</v>
      </c>
      <c r="E27" s="39">
        <f>SUM(E12:E26)</f>
        <v>0</v>
      </c>
      <c r="F27" s="39"/>
      <c r="G27" s="26">
        <f>SUM(G13:G26)</f>
        <v>0</v>
      </c>
      <c r="H27" s="38"/>
    </row>
    <row r="28" spans="1:8" x14ac:dyDescent="0.2">
      <c r="A28" s="105"/>
      <c r="B28" s="105"/>
      <c r="C28" s="105"/>
      <c r="D28" s="1"/>
      <c r="E28" s="1"/>
      <c r="F28" s="1"/>
      <c r="G28" s="1"/>
    </row>
    <row r="29" spans="1:8" x14ac:dyDescent="0.2">
      <c r="A29" s="105"/>
      <c r="B29" s="105"/>
      <c r="C29" s="105"/>
      <c r="D29" s="2" t="s">
        <v>29</v>
      </c>
      <c r="E29" s="2" t="s">
        <v>30</v>
      </c>
      <c r="F29" s="3"/>
      <c r="G29" s="4" t="s">
        <v>47</v>
      </c>
      <c r="H29" s="32"/>
    </row>
    <row r="30" spans="1:8" ht="15.75" x14ac:dyDescent="0.25">
      <c r="A30" s="259"/>
      <c r="B30" s="105"/>
      <c r="C30" s="105"/>
      <c r="D30" s="5" t="s">
        <v>48</v>
      </c>
      <c r="E30" s="5" t="s">
        <v>48</v>
      </c>
      <c r="F30" s="6" t="s">
        <v>49</v>
      </c>
      <c r="G30" s="7" t="s">
        <v>50</v>
      </c>
      <c r="H30" s="32"/>
    </row>
    <row r="31" spans="1:8" ht="20.25" customHeight="1" x14ac:dyDescent="0.25">
      <c r="A31" s="259" t="s">
        <v>51</v>
      </c>
      <c r="B31" s="105"/>
      <c r="C31" s="105"/>
      <c r="D31" s="5">
        <f>+D11</f>
        <v>2021</v>
      </c>
      <c r="E31" s="5">
        <f>+E11</f>
        <v>2022</v>
      </c>
      <c r="F31" s="8">
        <f>+F11</f>
        <v>2023</v>
      </c>
      <c r="G31" s="7">
        <f>+F11</f>
        <v>2023</v>
      </c>
      <c r="H31" s="32"/>
    </row>
    <row r="32" spans="1:8" ht="20.25" customHeight="1" x14ac:dyDescent="0.2">
      <c r="A32" s="256" t="s">
        <v>74</v>
      </c>
      <c r="B32" s="105"/>
      <c r="C32" s="105"/>
      <c r="D32" s="127">
        <v>0</v>
      </c>
      <c r="E32" s="127">
        <v>0</v>
      </c>
      <c r="F32" s="128">
        <v>0</v>
      </c>
      <c r="G32" s="127">
        <v>0</v>
      </c>
      <c r="H32" s="32"/>
    </row>
    <row r="33" spans="1:8" ht="20.25" customHeight="1" x14ac:dyDescent="0.2">
      <c r="A33" s="256" t="s">
        <v>75</v>
      </c>
      <c r="B33" s="105"/>
      <c r="C33" s="105"/>
      <c r="D33" s="127">
        <v>0</v>
      </c>
      <c r="E33" s="127">
        <v>0</v>
      </c>
      <c r="F33" s="128">
        <v>0</v>
      </c>
      <c r="G33" s="127">
        <v>0</v>
      </c>
      <c r="H33" s="12"/>
    </row>
    <row r="34" spans="1:8" ht="20.25" customHeight="1" x14ac:dyDescent="0.2">
      <c r="A34" s="256" t="s">
        <v>96</v>
      </c>
      <c r="B34" s="105"/>
      <c r="C34" s="105"/>
      <c r="D34" s="127">
        <v>0</v>
      </c>
      <c r="E34" s="127">
        <v>0</v>
      </c>
      <c r="F34" s="128">
        <v>0</v>
      </c>
      <c r="G34" s="127">
        <v>0</v>
      </c>
      <c r="H34" s="32"/>
    </row>
    <row r="35" spans="1:8" ht="20.25" customHeight="1" x14ac:dyDescent="0.2">
      <c r="A35" s="256" t="s">
        <v>99</v>
      </c>
      <c r="B35" s="105"/>
      <c r="C35" s="105"/>
      <c r="D35" s="127">
        <v>0</v>
      </c>
      <c r="E35" s="127">
        <v>0</v>
      </c>
      <c r="F35" s="128">
        <v>0</v>
      </c>
      <c r="G35" s="127">
        <v>0</v>
      </c>
      <c r="H35" s="32"/>
    </row>
    <row r="36" spans="1:8" ht="20.25" customHeight="1" x14ac:dyDescent="0.2">
      <c r="A36" s="256" t="s">
        <v>76</v>
      </c>
      <c r="B36" s="105"/>
      <c r="C36" s="105"/>
      <c r="D36" s="127">
        <v>0</v>
      </c>
      <c r="E36" s="127">
        <v>0</v>
      </c>
      <c r="F36" s="128">
        <v>0</v>
      </c>
      <c r="G36" s="127">
        <v>0</v>
      </c>
      <c r="H36" s="32"/>
    </row>
    <row r="37" spans="1:8" ht="20.25" customHeight="1" x14ac:dyDescent="0.2">
      <c r="A37" s="256" t="s">
        <v>89</v>
      </c>
      <c r="B37" s="105"/>
      <c r="C37" s="105"/>
      <c r="D37" s="127">
        <v>0</v>
      </c>
      <c r="E37" s="127">
        <v>0</v>
      </c>
      <c r="F37" s="128">
        <v>0</v>
      </c>
      <c r="G37" s="127">
        <v>0</v>
      </c>
      <c r="H37" s="32"/>
    </row>
    <row r="38" spans="1:8" ht="20.25" customHeight="1" x14ac:dyDescent="0.2">
      <c r="A38" s="256" t="s">
        <v>90</v>
      </c>
      <c r="B38" s="105"/>
      <c r="C38" s="105"/>
      <c r="D38" s="127">
        <v>0</v>
      </c>
      <c r="E38" s="127">
        <v>0</v>
      </c>
      <c r="F38" s="128">
        <v>0</v>
      </c>
      <c r="G38" s="127">
        <v>0</v>
      </c>
      <c r="H38" s="32"/>
    </row>
    <row r="39" spans="1:8" ht="20.25" customHeight="1" x14ac:dyDescent="0.2">
      <c r="A39" s="256" t="s">
        <v>77</v>
      </c>
      <c r="B39" s="105"/>
      <c r="C39" s="105"/>
      <c r="D39" s="127">
        <v>0</v>
      </c>
      <c r="E39" s="127">
        <v>0</v>
      </c>
      <c r="F39" s="128">
        <v>0</v>
      </c>
      <c r="G39" s="127">
        <v>0</v>
      </c>
      <c r="H39" s="32"/>
    </row>
    <row r="40" spans="1:8" ht="20.25" customHeight="1" x14ac:dyDescent="0.2">
      <c r="A40" s="256" t="s">
        <v>78</v>
      </c>
      <c r="B40" s="105"/>
      <c r="C40" s="105"/>
      <c r="D40" s="127">
        <v>0</v>
      </c>
      <c r="E40" s="127">
        <v>0</v>
      </c>
      <c r="F40" s="128">
        <v>0</v>
      </c>
      <c r="G40" s="127">
        <v>0</v>
      </c>
      <c r="H40" s="32"/>
    </row>
    <row r="41" spans="1:8" ht="20.25" customHeight="1" x14ac:dyDescent="0.2">
      <c r="A41" s="256" t="s">
        <v>87</v>
      </c>
      <c r="B41" s="105"/>
      <c r="C41" s="105"/>
      <c r="D41" s="127">
        <v>0</v>
      </c>
      <c r="E41" s="127">
        <v>0</v>
      </c>
      <c r="F41" s="128">
        <v>0</v>
      </c>
      <c r="G41" s="127">
        <v>0</v>
      </c>
      <c r="H41" s="32"/>
    </row>
    <row r="42" spans="1:8" ht="20.25" customHeight="1" x14ac:dyDescent="0.2">
      <c r="A42" s="256" t="s">
        <v>79</v>
      </c>
      <c r="B42" s="105"/>
      <c r="C42" s="105"/>
      <c r="D42" s="127">
        <v>0</v>
      </c>
      <c r="E42" s="127">
        <v>0</v>
      </c>
      <c r="F42" s="128">
        <v>0</v>
      </c>
      <c r="G42" s="127">
        <v>0</v>
      </c>
      <c r="H42" s="32"/>
    </row>
    <row r="43" spans="1:8" ht="25.5" customHeight="1" x14ac:dyDescent="0.2">
      <c r="A43" s="256" t="s">
        <v>80</v>
      </c>
      <c r="B43" s="105"/>
      <c r="C43" s="105"/>
      <c r="D43" s="127">
        <v>0</v>
      </c>
      <c r="E43" s="127">
        <v>0</v>
      </c>
      <c r="F43" s="128">
        <v>0</v>
      </c>
      <c r="G43" s="127">
        <v>0</v>
      </c>
      <c r="H43" s="32"/>
    </row>
    <row r="44" spans="1:8" ht="25.5" customHeight="1" x14ac:dyDescent="0.2">
      <c r="A44" s="256" t="s">
        <v>81</v>
      </c>
      <c r="B44" s="105"/>
      <c r="C44" s="105"/>
      <c r="D44" s="127">
        <v>0</v>
      </c>
      <c r="E44" s="127">
        <v>0</v>
      </c>
      <c r="F44" s="128">
        <v>0</v>
      </c>
      <c r="G44" s="127">
        <v>0</v>
      </c>
      <c r="H44" s="32"/>
    </row>
    <row r="45" spans="1:8" ht="20.25" customHeight="1" x14ac:dyDescent="0.2">
      <c r="A45" s="256" t="s">
        <v>95</v>
      </c>
      <c r="B45" s="105"/>
      <c r="C45" s="105"/>
      <c r="D45" s="127">
        <v>0</v>
      </c>
      <c r="E45" s="127">
        <v>0</v>
      </c>
      <c r="F45" s="128">
        <v>0</v>
      </c>
      <c r="G45" s="127">
        <v>0</v>
      </c>
      <c r="H45" s="32"/>
    </row>
    <row r="46" spans="1:8" ht="21" customHeight="1" x14ac:dyDescent="0.2">
      <c r="A46" s="256" t="s">
        <v>82</v>
      </c>
      <c r="B46" s="105"/>
      <c r="C46" s="105"/>
      <c r="D46" s="127">
        <v>0</v>
      </c>
      <c r="E46" s="127">
        <v>0</v>
      </c>
      <c r="F46" s="128">
        <v>0</v>
      </c>
      <c r="G46" s="127">
        <v>0</v>
      </c>
      <c r="H46" s="32"/>
    </row>
    <row r="47" spans="1:8" ht="20.100000000000001" customHeight="1" x14ac:dyDescent="0.2">
      <c r="A47" s="256" t="s">
        <v>83</v>
      </c>
      <c r="B47" s="105"/>
      <c r="C47" s="105"/>
      <c r="D47" s="127">
        <v>0</v>
      </c>
      <c r="E47" s="127">
        <v>0</v>
      </c>
      <c r="F47" s="128">
        <v>0</v>
      </c>
      <c r="G47" s="127">
        <v>0</v>
      </c>
      <c r="H47" s="32"/>
    </row>
    <row r="48" spans="1:8" ht="20.25" customHeight="1" x14ac:dyDescent="0.2">
      <c r="A48" s="256" t="s">
        <v>84</v>
      </c>
      <c r="B48" s="105"/>
      <c r="C48" s="105"/>
      <c r="D48" s="127">
        <v>0</v>
      </c>
      <c r="E48" s="127">
        <v>0</v>
      </c>
      <c r="F48" s="128">
        <v>0</v>
      </c>
      <c r="G48" s="127">
        <v>0</v>
      </c>
      <c r="H48" s="32"/>
    </row>
    <row r="49" spans="1:8" ht="21" customHeight="1" x14ac:dyDescent="0.2">
      <c r="A49" s="256" t="s">
        <v>85</v>
      </c>
      <c r="B49" s="105"/>
      <c r="C49" s="105"/>
      <c r="D49" s="127">
        <v>0</v>
      </c>
      <c r="E49" s="127">
        <v>0</v>
      </c>
      <c r="F49" s="128">
        <v>0</v>
      </c>
      <c r="G49" s="127">
        <v>0</v>
      </c>
      <c r="H49" s="32"/>
    </row>
    <row r="50" spans="1:8" ht="21" customHeight="1" x14ac:dyDescent="0.2">
      <c r="A50" s="256" t="s">
        <v>62</v>
      </c>
      <c r="B50" s="105"/>
      <c r="C50" s="105"/>
      <c r="D50" s="127">
        <v>0</v>
      </c>
      <c r="E50" s="127">
        <v>0</v>
      </c>
      <c r="F50" s="128">
        <v>0</v>
      </c>
      <c r="G50" s="127">
        <v>0</v>
      </c>
      <c r="H50" s="32"/>
    </row>
    <row r="51" spans="1:8" ht="21" customHeight="1" x14ac:dyDescent="0.2">
      <c r="A51" s="256"/>
      <c r="B51" s="105"/>
      <c r="C51" s="105"/>
      <c r="D51" s="127">
        <v>0</v>
      </c>
      <c r="E51" s="127">
        <v>0</v>
      </c>
      <c r="F51" s="128">
        <v>0</v>
      </c>
      <c r="G51" s="127">
        <v>0</v>
      </c>
      <c r="H51" s="32"/>
    </row>
    <row r="52" spans="1:8" ht="21" customHeight="1" x14ac:dyDescent="0.2">
      <c r="A52" s="256"/>
      <c r="B52" s="105"/>
      <c r="C52" s="105"/>
      <c r="D52" s="127">
        <v>0</v>
      </c>
      <c r="E52" s="127">
        <v>0</v>
      </c>
      <c r="F52" s="128">
        <v>0</v>
      </c>
      <c r="G52" s="127">
        <v>0</v>
      </c>
      <c r="H52" s="32"/>
    </row>
    <row r="53" spans="1:8" ht="21" customHeight="1" x14ac:dyDescent="0.2">
      <c r="A53" s="256"/>
      <c r="B53" s="105"/>
      <c r="C53" s="105"/>
      <c r="D53" s="127">
        <v>0</v>
      </c>
      <c r="E53" s="127">
        <v>0</v>
      </c>
      <c r="F53" s="128">
        <v>0</v>
      </c>
      <c r="G53" s="127">
        <v>0</v>
      </c>
      <c r="H53" s="32"/>
    </row>
    <row r="54" spans="1:8" ht="21" customHeight="1" x14ac:dyDescent="0.2">
      <c r="A54" s="256"/>
      <c r="B54" s="105"/>
      <c r="C54" s="105"/>
      <c r="D54" s="127">
        <v>0</v>
      </c>
      <c r="E54" s="127">
        <v>0</v>
      </c>
      <c r="F54" s="128">
        <v>0</v>
      </c>
      <c r="G54" s="127">
        <v>0</v>
      </c>
      <c r="H54" s="32"/>
    </row>
    <row r="55" spans="1:8" ht="20.25" customHeight="1" x14ac:dyDescent="0.2">
      <c r="A55" s="256"/>
      <c r="B55" s="105"/>
      <c r="C55" s="105"/>
      <c r="D55" s="127">
        <v>0</v>
      </c>
      <c r="E55" s="127">
        <v>0</v>
      </c>
      <c r="F55" s="128">
        <v>0</v>
      </c>
      <c r="G55" s="127">
        <v>0</v>
      </c>
      <c r="H55" s="32"/>
    </row>
    <row r="56" spans="1:8" ht="20.100000000000001" customHeight="1" x14ac:dyDescent="0.25">
      <c r="A56" s="259" t="s">
        <v>151</v>
      </c>
      <c r="B56" s="105"/>
      <c r="C56" s="105"/>
      <c r="D56" s="39">
        <f>SUM(D32:D55)</f>
        <v>0</v>
      </c>
      <c r="E56" s="39">
        <f>SUM(E32:E55)</f>
        <v>0</v>
      </c>
      <c r="F56" s="39">
        <f>SUM(F32:F55)</f>
        <v>0</v>
      </c>
      <c r="G56" s="39">
        <f>SUM(G32:G55)</f>
        <v>0</v>
      </c>
      <c r="H56" s="32"/>
    </row>
    <row r="57" spans="1:8" ht="20.100000000000001" customHeight="1" x14ac:dyDescent="0.25">
      <c r="A57" s="259" t="s">
        <v>64</v>
      </c>
      <c r="B57" s="105"/>
      <c r="C57" s="105"/>
      <c r="D57" s="39">
        <f>D27-D56</f>
        <v>0</v>
      </c>
      <c r="E57" s="39">
        <f>E27-E56</f>
        <v>0</v>
      </c>
      <c r="F57" s="40">
        <f>G27-F56</f>
        <v>0</v>
      </c>
      <c r="G57" s="26">
        <f>G27-G56</f>
        <v>0</v>
      </c>
      <c r="H57" s="32"/>
    </row>
    <row r="58" spans="1:8" ht="15.75" x14ac:dyDescent="0.25">
      <c r="A58" s="259" t="s">
        <v>65</v>
      </c>
      <c r="B58" s="105"/>
      <c r="C58" s="105"/>
      <c r="D58" s="103">
        <v>0</v>
      </c>
      <c r="E58" s="39">
        <f>+D61</f>
        <v>0</v>
      </c>
      <c r="F58" s="40">
        <f>+E61</f>
        <v>0</v>
      </c>
      <c r="G58" s="26">
        <f>+E61</f>
        <v>0</v>
      </c>
      <c r="H58" s="32"/>
    </row>
    <row r="59" spans="1:8" ht="20.100000000000001" customHeight="1" x14ac:dyDescent="0.25">
      <c r="A59" s="259" t="s">
        <v>66</v>
      </c>
      <c r="B59" s="105"/>
      <c r="C59" s="105"/>
      <c r="D59" s="103">
        <v>0</v>
      </c>
      <c r="E59" s="103">
        <v>0</v>
      </c>
      <c r="F59" s="104">
        <v>0</v>
      </c>
      <c r="G59" s="97">
        <v>0</v>
      </c>
      <c r="H59" s="32"/>
    </row>
    <row r="60" spans="1:8" ht="20.100000000000001" customHeight="1" x14ac:dyDescent="0.25">
      <c r="A60" s="259" t="s">
        <v>72</v>
      </c>
      <c r="B60" s="105"/>
      <c r="C60" s="105"/>
      <c r="D60" s="103">
        <v>0</v>
      </c>
      <c r="E60" s="103">
        <v>0</v>
      </c>
      <c r="F60" s="104">
        <v>0</v>
      </c>
      <c r="G60" s="97">
        <v>0</v>
      </c>
      <c r="H60" s="32"/>
    </row>
    <row r="61" spans="1:8" ht="20.100000000000001" customHeight="1" x14ac:dyDescent="0.25">
      <c r="A61" s="259" t="s">
        <v>152</v>
      </c>
      <c r="B61" s="105"/>
      <c r="C61" s="105"/>
      <c r="D61" s="131">
        <f>D57+D58+D59-D60</f>
        <v>0</v>
      </c>
      <c r="E61" s="132">
        <f>E57+E58+E59-E60</f>
        <v>0</v>
      </c>
      <c r="F61" s="41">
        <f>F57+F58+F59-F60</f>
        <v>0</v>
      </c>
      <c r="G61" s="42">
        <f>G57+G58+G59-G60</f>
        <v>0</v>
      </c>
      <c r="H61" s="32"/>
    </row>
    <row r="62" spans="1:8" ht="20.100000000000001" customHeight="1" x14ac:dyDescent="0.2">
      <c r="D62" s="12"/>
      <c r="E62" s="12"/>
      <c r="F62" s="1"/>
    </row>
  </sheetData>
  <mergeCells count="3">
    <mergeCell ref="A4:G4"/>
    <mergeCell ref="A5:G5"/>
    <mergeCell ref="A6:G6"/>
  </mergeCells>
  <pageMargins left="0.7" right="0.7" top="0.75" bottom="0.75" header="0.3" footer="0.3"/>
  <pageSetup scale="61" orientation="portrait" r:id="rId1"/>
  <legacyDrawing r:id="rId2"/>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68B68-6E51-4721-B022-45D522AFBDFC}">
  <sheetPr>
    <pageSetUpPr fitToPage="1"/>
  </sheetPr>
  <dimension ref="A1:P67"/>
  <sheetViews>
    <sheetView showGridLines="0" zoomScale="85" zoomScaleNormal="85" workbookViewId="0">
      <selection activeCell="I30" sqref="I30"/>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212" t="s">
        <v>124</v>
      </c>
    </row>
    <row r="2" spans="1:16" ht="26.25" x14ac:dyDescent="0.4">
      <c r="D2" s="43"/>
      <c r="E2" s="101" t="s">
        <v>280</v>
      </c>
      <c r="F2" s="105"/>
    </row>
    <row r="3" spans="1:16" ht="23.25" x14ac:dyDescent="0.35">
      <c r="A3" s="18"/>
      <c r="B3" s="11"/>
      <c r="C3" s="18"/>
      <c r="D3" s="18"/>
      <c r="E3" s="296" t="s">
        <v>262</v>
      </c>
      <c r="F3" s="297"/>
      <c r="G3" s="18"/>
      <c r="H3" s="18"/>
      <c r="I3" s="18"/>
    </row>
    <row r="4" spans="1:16" ht="23.25" x14ac:dyDescent="0.35">
      <c r="A4" s="18"/>
      <c r="B4" s="11"/>
      <c r="C4" s="18"/>
      <c r="D4" s="18"/>
      <c r="E4" s="106" t="s">
        <v>127</v>
      </c>
      <c r="F4" s="207">
        <v>0</v>
      </c>
      <c r="G4" s="18"/>
      <c r="H4" s="18"/>
      <c r="I4" s="18"/>
    </row>
    <row r="5" spans="1:16" ht="24" thickBot="1" x14ac:dyDescent="0.4">
      <c r="A5" s="18"/>
      <c r="B5" s="11"/>
      <c r="C5" s="18"/>
      <c r="D5" s="18"/>
      <c r="E5" s="106"/>
      <c r="F5" s="125"/>
      <c r="G5" s="18"/>
      <c r="H5" s="18"/>
      <c r="I5" s="18"/>
    </row>
    <row r="6" spans="1:16" ht="18.75" thickBot="1" x14ac:dyDescent="0.3">
      <c r="A6" s="86" t="s">
        <v>110</v>
      </c>
      <c r="B6" s="87"/>
      <c r="C6" s="87"/>
      <c r="D6" s="87"/>
      <c r="E6" s="99">
        <v>0</v>
      </c>
      <c r="F6" s="126"/>
    </row>
    <row r="8" spans="1:16" ht="15.75" x14ac:dyDescent="0.25">
      <c r="B8" s="21" t="s">
        <v>8</v>
      </c>
      <c r="N8" s="298" t="s">
        <v>105</v>
      </c>
      <c r="O8" s="298"/>
      <c r="P8" s="298"/>
    </row>
    <row r="9" spans="1:16" x14ac:dyDescent="0.2">
      <c r="A9" s="9" t="s">
        <v>9</v>
      </c>
      <c r="B9" s="9" t="s">
        <v>153</v>
      </c>
      <c r="G9" s="24">
        <f>+'SR15 WKS'!G56</f>
        <v>0</v>
      </c>
      <c r="H9" s="15"/>
      <c r="I9" s="15"/>
      <c r="N9" s="46"/>
      <c r="O9" s="46"/>
      <c r="P9" s="46"/>
    </row>
    <row r="10" spans="1:16" x14ac:dyDescent="0.2">
      <c r="B10" s="9" t="s">
        <v>161</v>
      </c>
      <c r="F10" s="28"/>
      <c r="G10" s="25">
        <f>+'SR15 WKS'!G60</f>
        <v>0</v>
      </c>
      <c r="H10" s="15"/>
      <c r="I10" s="15"/>
      <c r="N10" s="46" t="s">
        <v>117</v>
      </c>
      <c r="O10" s="46"/>
      <c r="P10" s="52">
        <f>+'SR15 WKS'!E56</f>
        <v>0</v>
      </c>
    </row>
    <row r="11" spans="1:16" ht="15.75" thickBot="1" x14ac:dyDescent="0.25">
      <c r="B11" s="9" t="s">
        <v>10</v>
      </c>
      <c r="G11" s="25"/>
      <c r="H11" s="15"/>
      <c r="I11" s="24">
        <f>G9+G10</f>
        <v>0</v>
      </c>
      <c r="N11" s="46" t="s">
        <v>335</v>
      </c>
      <c r="O11" s="46"/>
      <c r="P11" s="53">
        <f>+'SR15 WKS'!E60</f>
        <v>0</v>
      </c>
    </row>
    <row r="12" spans="1:16" ht="15.75" thickBot="1" x14ac:dyDescent="0.25">
      <c r="A12" s="9" t="s">
        <v>11</v>
      </c>
      <c r="B12" s="9" t="s">
        <v>69</v>
      </c>
      <c r="G12" s="15"/>
      <c r="H12" s="15"/>
      <c r="I12" s="97">
        <v>0</v>
      </c>
      <c r="K12" s="47" t="str">
        <f>IF(I12&gt;P24,"Too High", "Within Limitations")</f>
        <v>Within Limitations</v>
      </c>
      <c r="N12" s="46" t="s">
        <v>106</v>
      </c>
      <c r="O12" s="46"/>
      <c r="P12" s="52">
        <f>SUM(P10:P11)</f>
        <v>0</v>
      </c>
    </row>
    <row r="13" spans="1:16" x14ac:dyDescent="0.2">
      <c r="A13" s="9" t="s">
        <v>12</v>
      </c>
      <c r="B13" s="9" t="s">
        <v>13</v>
      </c>
      <c r="I13" s="1"/>
      <c r="N13" s="46"/>
      <c r="O13" s="46"/>
      <c r="P13" s="52"/>
    </row>
    <row r="14" spans="1:16" ht="15.75" thickBot="1" x14ac:dyDescent="0.25">
      <c r="B14" s="9" t="s">
        <v>14</v>
      </c>
      <c r="I14" s="204">
        <f>I11+I12</f>
        <v>0</v>
      </c>
      <c r="N14" s="46" t="s">
        <v>128</v>
      </c>
      <c r="O14" s="46"/>
      <c r="P14" s="92">
        <f>+P12*0.75</f>
        <v>0</v>
      </c>
    </row>
    <row r="15" spans="1:16" ht="15.75" thickTop="1" x14ac:dyDescent="0.2">
      <c r="I15" s="13"/>
      <c r="N15" s="46"/>
      <c r="O15" s="46"/>
      <c r="P15" s="46"/>
    </row>
    <row r="16" spans="1:16" ht="15.75" x14ac:dyDescent="0.25">
      <c r="B16" s="21" t="s">
        <v>15</v>
      </c>
      <c r="N16" s="46" t="s">
        <v>173</v>
      </c>
      <c r="O16" s="46"/>
      <c r="P16" s="92">
        <f>+'SR15 WKS'!G56</f>
        <v>0</v>
      </c>
    </row>
    <row r="17" spans="1:16" x14ac:dyDescent="0.2">
      <c r="A17" s="9">
        <v>4</v>
      </c>
      <c r="B17" s="9" t="s">
        <v>123</v>
      </c>
      <c r="F17" s="17" t="str">
        <f>(+TOC!D2-1) &amp; " (Note 2)"</f>
        <v>2022 (Note 2)</v>
      </c>
      <c r="I17" s="202">
        <f>+'SR15 WKS'!E61</f>
        <v>0</v>
      </c>
      <c r="N17" s="46" t="s">
        <v>334</v>
      </c>
      <c r="O17" s="46"/>
      <c r="P17" s="93">
        <f>+'SR15 WKS'!G60</f>
        <v>0</v>
      </c>
    </row>
    <row r="18" spans="1:16" x14ac:dyDescent="0.2">
      <c r="A18" s="9" t="s">
        <v>16</v>
      </c>
      <c r="B18" s="9" t="s">
        <v>162</v>
      </c>
      <c r="G18" s="23">
        <f>+'SR15 WKS'!G27</f>
        <v>0</v>
      </c>
      <c r="I18" s="1"/>
      <c r="N18" s="46" t="s">
        <v>106</v>
      </c>
      <c r="O18" s="46"/>
      <c r="P18" s="92">
        <f>SUM(P16:P17)</f>
        <v>0</v>
      </c>
    </row>
    <row r="19" spans="1:16" x14ac:dyDescent="0.2">
      <c r="B19" s="9" t="s">
        <v>163</v>
      </c>
      <c r="G19" s="22">
        <f>+'SR15 WKS'!G59</f>
        <v>0</v>
      </c>
      <c r="N19" s="46"/>
      <c r="O19" s="46"/>
      <c r="P19" s="92"/>
    </row>
    <row r="20" spans="1:16" x14ac:dyDescent="0.2">
      <c r="B20" s="9" t="s">
        <v>17</v>
      </c>
      <c r="G20" s="1"/>
      <c r="N20" s="46" t="s">
        <v>128</v>
      </c>
      <c r="O20" s="46"/>
      <c r="P20" s="92">
        <f>+P18*0.75</f>
        <v>0</v>
      </c>
    </row>
    <row r="21" spans="1:16" x14ac:dyDescent="0.2">
      <c r="B21" s="9" t="s">
        <v>18</v>
      </c>
      <c r="I21" s="27">
        <f>G18+G19</f>
        <v>0</v>
      </c>
      <c r="N21" s="46"/>
      <c r="O21" s="46"/>
      <c r="P21" s="94"/>
    </row>
    <row r="22" spans="1:16" x14ac:dyDescent="0.2">
      <c r="B22" s="9"/>
      <c r="I22" s="14"/>
      <c r="N22" s="46"/>
      <c r="O22" s="46"/>
      <c r="P22" s="94"/>
    </row>
    <row r="23" spans="1:16" ht="15.75" x14ac:dyDescent="0.25">
      <c r="A23" s="9" t="s">
        <v>19</v>
      </c>
      <c r="B23" s="21" t="s">
        <v>20</v>
      </c>
      <c r="I23" s="26">
        <f>I17+I21</f>
        <v>0</v>
      </c>
      <c r="N23" s="10" t="s">
        <v>175</v>
      </c>
      <c r="P23" s="95"/>
    </row>
    <row r="24" spans="1:16" x14ac:dyDescent="0.2">
      <c r="A24" s="9" t="s">
        <v>21</v>
      </c>
      <c r="B24" s="9" t="s">
        <v>22</v>
      </c>
      <c r="I24" s="1"/>
      <c r="N24" s="10" t="s">
        <v>128</v>
      </c>
      <c r="P24" s="96">
        <f>MIN(P14,P20)</f>
        <v>0</v>
      </c>
    </row>
    <row r="25" spans="1:16" x14ac:dyDescent="0.2">
      <c r="B25" s="9" t="s">
        <v>23</v>
      </c>
      <c r="I25" s="24">
        <f>IF((I14-I23)&lt;0,0,I14-I23)</f>
        <v>0</v>
      </c>
      <c r="J25" s="46"/>
    </row>
    <row r="26" spans="1:16" ht="15.75" thickBot="1" x14ac:dyDescent="0.25">
      <c r="A26" s="9" t="s">
        <v>24</v>
      </c>
      <c r="B26" s="9" t="s">
        <v>25</v>
      </c>
      <c r="I26" s="1"/>
      <c r="J26" s="46"/>
    </row>
    <row r="27" spans="1:16" ht="15.75" thickBot="1" x14ac:dyDescent="0.25">
      <c r="B27" s="9" t="s">
        <v>26</v>
      </c>
      <c r="I27" s="98">
        <v>0</v>
      </c>
      <c r="J27" s="46"/>
      <c r="K27" s="47" t="str">
        <f>IF(I27&gt;(I25*0.05),"Too High", "Within Limitations")</f>
        <v>Within Limitations</v>
      </c>
    </row>
    <row r="28" spans="1:16" ht="16.5" thickBot="1" x14ac:dyDescent="0.3">
      <c r="A28" s="9" t="s">
        <v>27</v>
      </c>
      <c r="B28" s="9" t="s">
        <v>157</v>
      </c>
      <c r="I28" s="203">
        <f>I25+I27</f>
        <v>0</v>
      </c>
      <c r="J28" s="49"/>
      <c r="K28" s="19"/>
      <c r="L28" s="19"/>
    </row>
    <row r="29" spans="1:16" ht="16.5" thickTop="1" thickBot="1" x14ac:dyDescent="0.25">
      <c r="I29" s="13"/>
      <c r="J29" s="46"/>
    </row>
    <row r="30" spans="1:16" ht="16.5" thickBot="1" x14ac:dyDescent="0.3">
      <c r="A30" s="20" t="s">
        <v>36</v>
      </c>
      <c r="B30" s="10" t="s">
        <v>147</v>
      </c>
      <c r="I30" s="29" t="e">
        <f>ROUND(I28/E6*1000,2)</f>
        <v>#DIV/0!</v>
      </c>
      <c r="J30" s="46"/>
      <c r="K30" s="201" t="e">
        <f>IF(I30&gt;(F4),"Too High", "Within Limitations")</f>
        <v>#DIV/0!</v>
      </c>
      <c r="L30" s="46"/>
      <c r="M30" s="46"/>
    </row>
    <row r="32" spans="1:16" ht="37.5" customHeight="1" x14ac:dyDescent="0.25">
      <c r="A32" s="291" t="s">
        <v>223</v>
      </c>
      <c r="B32" s="292"/>
      <c r="C32" s="292"/>
      <c r="D32" s="292"/>
      <c r="E32" s="292"/>
      <c r="F32" s="292"/>
      <c r="G32" s="292"/>
      <c r="H32" s="292"/>
      <c r="I32" s="292"/>
    </row>
    <row r="33" spans="1:10" x14ac:dyDescent="0.2">
      <c r="A33" s="9"/>
    </row>
    <row r="34" spans="1:10" ht="15" customHeight="1" x14ac:dyDescent="0.2">
      <c r="A34" s="288" t="s">
        <v>133</v>
      </c>
      <c r="B34" s="288"/>
      <c r="C34" s="288"/>
      <c r="D34" s="288"/>
      <c r="E34" s="288"/>
      <c r="F34" s="288"/>
      <c r="G34" s="288"/>
      <c r="H34" s="288"/>
      <c r="I34" s="288"/>
    </row>
    <row r="35" spans="1:10" x14ac:dyDescent="0.2">
      <c r="A35" s="288"/>
      <c r="B35" s="288"/>
      <c r="C35" s="288"/>
      <c r="D35" s="288"/>
      <c r="E35" s="288"/>
      <c r="F35" s="288"/>
      <c r="G35" s="288"/>
      <c r="H35" s="288"/>
      <c r="I35" s="288"/>
    </row>
    <row r="36" spans="1:10" x14ac:dyDescent="0.2">
      <c r="A36" s="288"/>
      <c r="B36" s="288"/>
      <c r="C36" s="288"/>
      <c r="D36" s="288"/>
      <c r="E36" s="288"/>
      <c r="F36" s="288"/>
      <c r="G36" s="288"/>
      <c r="H36" s="288"/>
      <c r="I36" s="288"/>
    </row>
    <row r="37" spans="1:10" hidden="1" x14ac:dyDescent="0.2">
      <c r="A37" s="219"/>
      <c r="B37" s="219"/>
      <c r="C37" s="219"/>
      <c r="D37" s="219"/>
      <c r="E37" s="219"/>
      <c r="F37" s="219"/>
      <c r="G37" s="219"/>
      <c r="H37" s="219"/>
      <c r="I37" s="219"/>
    </row>
    <row r="38" spans="1:10" ht="15.75" hidden="1" x14ac:dyDescent="0.25">
      <c r="A38" s="19" t="s">
        <v>132</v>
      </c>
    </row>
    <row r="39" spans="1:10" ht="15.75" hidden="1" x14ac:dyDescent="0.25">
      <c r="A39" s="19"/>
    </row>
    <row r="40" spans="1:10" ht="19.5" hidden="1" customHeight="1" x14ac:dyDescent="0.2">
      <c r="A40" s="269" t="s">
        <v>131</v>
      </c>
      <c r="B40" s="269"/>
      <c r="C40" s="269"/>
      <c r="D40" s="269"/>
      <c r="E40" s="269"/>
      <c r="F40" s="269"/>
      <c r="G40" s="269"/>
      <c r="H40" s="269"/>
      <c r="I40" s="269"/>
      <c r="J40" s="269"/>
    </row>
    <row r="41" spans="1:10" ht="19.5" hidden="1" customHeight="1" x14ac:dyDescent="0.2">
      <c r="A41" s="269"/>
      <c r="B41" s="269"/>
      <c r="C41" s="269"/>
      <c r="D41" s="269"/>
      <c r="E41" s="269"/>
      <c r="F41" s="269"/>
      <c r="G41" s="269"/>
      <c r="H41" s="269"/>
      <c r="I41" s="269"/>
      <c r="J41" s="269"/>
    </row>
    <row r="42" spans="1:10" ht="19.5" hidden="1" customHeight="1" x14ac:dyDescent="0.2">
      <c r="A42" s="269"/>
      <c r="B42" s="269"/>
      <c r="C42" s="269"/>
      <c r="D42" s="269"/>
      <c r="E42" s="269"/>
      <c r="F42" s="269"/>
      <c r="G42" s="269"/>
      <c r="H42" s="269"/>
      <c r="I42" s="269"/>
      <c r="J42" s="269"/>
    </row>
    <row r="43" spans="1:10" ht="19.5" hidden="1" customHeight="1" x14ac:dyDescent="0.2">
      <c r="A43" s="269"/>
      <c r="B43" s="269"/>
      <c r="C43" s="269"/>
      <c r="D43" s="269"/>
      <c r="E43" s="269"/>
      <c r="F43" s="269"/>
      <c r="G43" s="269"/>
      <c r="H43" s="269"/>
      <c r="I43" s="269"/>
      <c r="J43" s="269"/>
    </row>
    <row r="44" spans="1:10" ht="19.5" hidden="1" customHeight="1" x14ac:dyDescent="0.2">
      <c r="A44" s="269"/>
      <c r="B44" s="269"/>
      <c r="C44" s="269"/>
      <c r="D44" s="269"/>
      <c r="E44" s="269"/>
      <c r="F44" s="269"/>
      <c r="G44" s="269"/>
      <c r="H44" s="269"/>
      <c r="I44" s="269"/>
      <c r="J44" s="269"/>
    </row>
    <row r="45" spans="1:10" hidden="1" x14ac:dyDescent="0.2"/>
    <row r="46" spans="1:10" ht="18.75" hidden="1" customHeight="1" x14ac:dyDescent="0.2">
      <c r="A46" s="269" t="s">
        <v>129</v>
      </c>
      <c r="B46" s="269"/>
      <c r="C46" s="269"/>
      <c r="D46" s="269"/>
      <c r="E46" s="269"/>
      <c r="F46" s="269"/>
      <c r="G46" s="269"/>
      <c r="H46" s="269"/>
      <c r="I46" s="269"/>
      <c r="J46" s="269"/>
    </row>
    <row r="47" spans="1:10" ht="18.75" hidden="1" customHeight="1" x14ac:dyDescent="0.2">
      <c r="A47" s="269"/>
      <c r="B47" s="269"/>
      <c r="C47" s="269"/>
      <c r="D47" s="269"/>
      <c r="E47" s="269"/>
      <c r="F47" s="269"/>
      <c r="G47" s="269"/>
      <c r="H47" s="269"/>
      <c r="I47" s="269"/>
      <c r="J47" s="269"/>
    </row>
    <row r="48" spans="1:10" ht="18.75" hidden="1" customHeight="1" x14ac:dyDescent="0.2">
      <c r="A48" s="269"/>
      <c r="B48" s="269"/>
      <c r="C48" s="269"/>
      <c r="D48" s="269"/>
      <c r="E48" s="269"/>
      <c r="F48" s="269"/>
      <c r="G48" s="269"/>
      <c r="H48" s="269"/>
      <c r="I48" s="269"/>
      <c r="J48" s="269"/>
    </row>
    <row r="49" spans="1:10" ht="18.75" hidden="1" customHeight="1" x14ac:dyDescent="0.2">
      <c r="A49" s="269"/>
      <c r="B49" s="269"/>
      <c r="C49" s="269"/>
      <c r="D49" s="269"/>
      <c r="E49" s="269"/>
      <c r="F49" s="269"/>
      <c r="G49" s="269"/>
      <c r="H49" s="269"/>
      <c r="I49" s="269"/>
      <c r="J49" s="269"/>
    </row>
    <row r="50" spans="1:10" ht="18.75" hidden="1" customHeight="1" x14ac:dyDescent="0.2">
      <c r="A50" s="269"/>
      <c r="B50" s="269"/>
      <c r="C50" s="269"/>
      <c r="D50" s="269"/>
      <c r="E50" s="269"/>
      <c r="F50" s="269"/>
      <c r="G50" s="269"/>
      <c r="H50" s="269"/>
      <c r="I50" s="269"/>
      <c r="J50" s="269"/>
    </row>
    <row r="51" spans="1:10" ht="18.75" hidden="1" customHeight="1" x14ac:dyDescent="0.2">
      <c r="A51" s="269"/>
      <c r="B51" s="269"/>
      <c r="C51" s="269"/>
      <c r="D51" s="269"/>
      <c r="E51" s="269"/>
      <c r="F51" s="269"/>
      <c r="G51" s="269"/>
      <c r="H51" s="269"/>
      <c r="I51" s="269"/>
      <c r="J51" s="269"/>
    </row>
    <row r="52" spans="1:10" ht="21.75" hidden="1" customHeight="1" x14ac:dyDescent="0.2">
      <c r="A52" s="269"/>
      <c r="B52" s="269"/>
      <c r="C52" s="269"/>
      <c r="D52" s="269"/>
      <c r="E52" s="269"/>
      <c r="F52" s="269"/>
      <c r="G52" s="269"/>
      <c r="H52" s="269"/>
      <c r="I52" s="269"/>
      <c r="J52" s="269"/>
    </row>
    <row r="53" spans="1:10" hidden="1" x14ac:dyDescent="0.2">
      <c r="A53" s="269" t="s">
        <v>130</v>
      </c>
      <c r="B53" s="269"/>
      <c r="C53" s="269"/>
      <c r="D53" s="269"/>
      <c r="E53" s="269"/>
      <c r="F53" s="269"/>
      <c r="G53" s="269"/>
      <c r="H53" s="269"/>
      <c r="I53" s="269"/>
      <c r="J53" s="269"/>
    </row>
    <row r="54" spans="1:10" hidden="1" x14ac:dyDescent="0.2">
      <c r="A54" s="269"/>
      <c r="B54" s="269"/>
      <c r="C54" s="269"/>
      <c r="D54" s="269"/>
      <c r="E54" s="269"/>
      <c r="F54" s="269"/>
      <c r="G54" s="269"/>
      <c r="H54" s="269"/>
      <c r="I54" s="269"/>
      <c r="J54" s="269"/>
    </row>
    <row r="55" spans="1:10" hidden="1" x14ac:dyDescent="0.2">
      <c r="A55" s="269"/>
      <c r="B55" s="269"/>
      <c r="C55" s="269"/>
      <c r="D55" s="269"/>
      <c r="E55" s="269"/>
      <c r="F55" s="269"/>
      <c r="G55" s="269"/>
      <c r="H55" s="269"/>
      <c r="I55" s="269"/>
      <c r="J55" s="269"/>
    </row>
    <row r="56" spans="1:10" hidden="1" x14ac:dyDescent="0.2">
      <c r="A56" s="269"/>
      <c r="B56" s="269"/>
      <c r="C56" s="269"/>
      <c r="D56" s="269"/>
      <c r="E56" s="269"/>
      <c r="F56" s="269"/>
      <c r="G56" s="269"/>
      <c r="H56" s="269"/>
      <c r="I56" s="269"/>
      <c r="J56" s="269"/>
    </row>
    <row r="57" spans="1:10" hidden="1" x14ac:dyDescent="0.2">
      <c r="A57" s="269"/>
      <c r="B57" s="269"/>
      <c r="C57" s="269"/>
      <c r="D57" s="269"/>
      <c r="E57" s="269"/>
      <c r="F57" s="269"/>
      <c r="G57" s="269"/>
      <c r="H57" s="269"/>
      <c r="I57" s="269"/>
      <c r="J57" s="269"/>
    </row>
    <row r="58" spans="1:10" hidden="1" x14ac:dyDescent="0.2">
      <c r="A58" s="269"/>
      <c r="B58" s="269"/>
      <c r="C58" s="269"/>
      <c r="D58" s="269"/>
      <c r="E58" s="269"/>
      <c r="F58" s="269"/>
      <c r="G58" s="269"/>
      <c r="H58" s="269"/>
      <c r="I58" s="269"/>
      <c r="J58" s="269"/>
    </row>
    <row r="59" spans="1:10" hidden="1" x14ac:dyDescent="0.2">
      <c r="A59" s="269"/>
      <c r="B59" s="269"/>
      <c r="C59" s="269"/>
      <c r="D59" s="269"/>
      <c r="E59" s="269"/>
      <c r="F59" s="269"/>
      <c r="G59" s="269"/>
      <c r="H59" s="269"/>
      <c r="I59" s="269"/>
      <c r="J59" s="269"/>
    </row>
    <row r="60" spans="1:10" hidden="1" x14ac:dyDescent="0.2">
      <c r="A60" s="269"/>
      <c r="B60" s="269"/>
      <c r="C60" s="269"/>
      <c r="D60" s="269"/>
      <c r="E60" s="269"/>
      <c r="F60" s="269"/>
      <c r="G60" s="269"/>
      <c r="H60" s="269"/>
      <c r="I60" s="269"/>
      <c r="J60" s="269"/>
    </row>
    <row r="61" spans="1:10" hidden="1" x14ac:dyDescent="0.2">
      <c r="A61" s="269"/>
      <c r="B61" s="269"/>
      <c r="C61" s="269"/>
      <c r="D61" s="269"/>
      <c r="E61" s="269"/>
      <c r="F61" s="269"/>
      <c r="G61" s="269"/>
      <c r="H61" s="269"/>
      <c r="I61" s="269"/>
      <c r="J61" s="269"/>
    </row>
    <row r="62" spans="1:10" hidden="1" x14ac:dyDescent="0.2">
      <c r="A62" s="269"/>
      <c r="B62" s="269"/>
      <c r="C62" s="269"/>
      <c r="D62" s="269"/>
      <c r="E62" s="269"/>
      <c r="F62" s="269"/>
      <c r="G62" s="269"/>
      <c r="H62" s="269"/>
      <c r="I62" s="269"/>
      <c r="J62" s="269"/>
    </row>
    <row r="63" spans="1:10" hidden="1" x14ac:dyDescent="0.2">
      <c r="A63" s="269"/>
      <c r="B63" s="269"/>
      <c r="C63" s="269"/>
      <c r="D63" s="269"/>
      <c r="E63" s="269"/>
      <c r="F63" s="269"/>
      <c r="G63" s="269"/>
      <c r="H63" s="269"/>
      <c r="I63" s="269"/>
      <c r="J63" s="269"/>
    </row>
    <row r="64" spans="1:10" hidden="1" x14ac:dyDescent="0.2">
      <c r="A64" s="269"/>
      <c r="B64" s="269"/>
      <c r="C64" s="269"/>
      <c r="D64" s="269"/>
      <c r="E64" s="269"/>
      <c r="F64" s="269"/>
      <c r="G64" s="269"/>
      <c r="H64" s="269"/>
      <c r="I64" s="269"/>
      <c r="J64" s="269"/>
    </row>
    <row r="65" spans="1:10" hidden="1" x14ac:dyDescent="0.2">
      <c r="A65" s="269"/>
      <c r="B65" s="269"/>
      <c r="C65" s="269"/>
      <c r="D65" s="269"/>
      <c r="E65" s="269"/>
      <c r="F65" s="269"/>
      <c r="G65" s="269"/>
      <c r="H65" s="269"/>
      <c r="I65" s="269"/>
      <c r="J65" s="269"/>
    </row>
    <row r="66" spans="1:10" hidden="1" x14ac:dyDescent="0.2">
      <c r="A66" s="269"/>
      <c r="B66" s="269"/>
      <c r="C66" s="269"/>
      <c r="D66" s="269"/>
      <c r="E66" s="269"/>
      <c r="F66" s="269"/>
      <c r="G66" s="269"/>
      <c r="H66" s="269"/>
      <c r="I66" s="269"/>
      <c r="J66" s="269"/>
    </row>
    <row r="67" spans="1:10" hidden="1" x14ac:dyDescent="0.2"/>
  </sheetData>
  <mergeCells count="7">
    <mergeCell ref="A53:J66"/>
    <mergeCell ref="E3:F3"/>
    <mergeCell ref="N8:P8"/>
    <mergeCell ref="A32:I32"/>
    <mergeCell ref="A34:I36"/>
    <mergeCell ref="A40:J44"/>
    <mergeCell ref="A46:J52"/>
  </mergeCells>
  <conditionalFormatting sqref="K27">
    <cfRule type="containsText" dxfId="128" priority="8" operator="containsText" text="Within Limitations">
      <formula>NOT(ISERROR(SEARCH("Within Limitations",K27)))</formula>
    </cfRule>
  </conditionalFormatting>
  <conditionalFormatting sqref="K12">
    <cfRule type="containsText" dxfId="127" priority="7" operator="containsText" text="Within Limitations">
      <formula>NOT(ISERROR(SEARCH("Within Limitations",K12)))</formula>
    </cfRule>
  </conditionalFormatting>
  <conditionalFormatting sqref="K12 K27">
    <cfRule type="containsText" dxfId="126" priority="6" operator="containsText" text="Too High">
      <formula>NOT(ISERROR(SEARCH("Too High",K12)))</formula>
    </cfRule>
  </conditionalFormatting>
  <conditionalFormatting sqref="K30">
    <cfRule type="containsText" dxfId="125" priority="4" operator="containsText" text="Within Limitations">
      <formula>NOT(ISERROR(SEARCH("Within Limitations",K30)))</formula>
    </cfRule>
  </conditionalFormatting>
  <conditionalFormatting sqref="K30">
    <cfRule type="containsText" dxfId="124" priority="3" operator="containsText" text="Too High">
      <formula>NOT(ISERROR(SEARCH("Too High",K30)))</formula>
    </cfRule>
  </conditionalFormatting>
  <conditionalFormatting sqref="P14">
    <cfRule type="expression" dxfId="123" priority="1">
      <formula>"$P$14&gt;(.75*$P$12)"</formula>
    </cfRule>
  </conditionalFormatting>
  <conditionalFormatting sqref="P20">
    <cfRule type="expression" dxfId="122" priority="2">
      <formula>"$P$14&gt;(.75*$P$12)"</formula>
    </cfRule>
  </conditionalFormatting>
  <pageMargins left="0.7" right="0.7" top="0.75" bottom="0.75" header="0.3" footer="0.3"/>
  <pageSetup scale="62" orientation="portrait" r:id="rId1"/>
  <legacyDrawing r:id="rId2"/>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3D0C0-0538-47EE-9500-ACBAF61FAC0C}">
  <sheetPr>
    <pageSetUpPr fitToPage="1"/>
  </sheetPr>
  <dimension ref="A1:H62"/>
  <sheetViews>
    <sheetView zoomScale="85" zoomScaleNormal="85" workbookViewId="0">
      <selection activeCell="A11" sqref="A11:C61"/>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3" t="s">
        <v>124</v>
      </c>
    </row>
    <row r="2" spans="1:8" ht="15" customHeight="1" x14ac:dyDescent="0.2">
      <c r="G2" s="9"/>
    </row>
    <row r="3" spans="1:8" ht="15" customHeight="1" x14ac:dyDescent="0.2"/>
    <row r="4" spans="1:8" ht="15" customHeight="1" x14ac:dyDescent="0.25">
      <c r="A4" s="295" t="str">
        <f>+'SR 15'!E2</f>
        <v>SR Example Fund 15</v>
      </c>
      <c r="B4" s="295"/>
      <c r="C4" s="295"/>
      <c r="D4" s="295"/>
      <c r="E4" s="295"/>
      <c r="F4" s="295"/>
      <c r="G4" s="295"/>
    </row>
    <row r="5" spans="1:8" ht="15" customHeight="1" x14ac:dyDescent="0.25">
      <c r="A5" s="294" t="s">
        <v>164</v>
      </c>
      <c r="B5" s="294"/>
      <c r="C5" s="294"/>
      <c r="D5" s="294"/>
      <c r="E5" s="294"/>
      <c r="F5" s="294"/>
      <c r="G5" s="294"/>
    </row>
    <row r="6" spans="1:8" ht="15" customHeight="1" x14ac:dyDescent="0.25">
      <c r="A6" s="294" t="str">
        <f>+'SR 15'!E3</f>
        <v>Fund XXX</v>
      </c>
      <c r="B6" s="294"/>
      <c r="C6" s="294"/>
      <c r="D6" s="294"/>
      <c r="E6" s="294"/>
      <c r="F6" s="294"/>
      <c r="G6" s="294"/>
    </row>
    <row r="7" spans="1:8" ht="15" customHeight="1" x14ac:dyDescent="0.2">
      <c r="C7" s="9"/>
    </row>
    <row r="8" spans="1:8" ht="15" customHeight="1" x14ac:dyDescent="0.2"/>
    <row r="9" spans="1:8" ht="15" customHeight="1" x14ac:dyDescent="0.2">
      <c r="D9" s="2" t="s">
        <v>29</v>
      </c>
      <c r="E9" s="2" t="s">
        <v>30</v>
      </c>
      <c r="F9" s="30" t="s">
        <v>30</v>
      </c>
      <c r="G9" s="31"/>
      <c r="H9" s="32"/>
    </row>
    <row r="10" spans="1:8" ht="15" customHeight="1" x14ac:dyDescent="0.2">
      <c r="D10" s="5" t="s">
        <v>31</v>
      </c>
      <c r="E10" s="5" t="s">
        <v>31</v>
      </c>
      <c r="F10" s="33" t="s">
        <v>31</v>
      </c>
      <c r="G10" s="34"/>
      <c r="H10" s="32"/>
    </row>
    <row r="11" spans="1:8" ht="15" customHeight="1" x14ac:dyDescent="0.25">
      <c r="A11" s="259" t="s">
        <v>32</v>
      </c>
      <c r="B11" s="105"/>
      <c r="C11" s="105"/>
      <c r="D11" s="35">
        <f>+E11-1</f>
        <v>2021</v>
      </c>
      <c r="E11" s="35">
        <f>+F11-1</f>
        <v>2022</v>
      </c>
      <c r="F11" s="36">
        <f>+TOC!D2</f>
        <v>2023</v>
      </c>
      <c r="G11" s="37"/>
      <c r="H11" s="32"/>
    </row>
    <row r="12" spans="1:8" ht="21" customHeight="1" x14ac:dyDescent="0.2">
      <c r="A12" s="256" t="s">
        <v>70</v>
      </c>
      <c r="B12" s="105"/>
      <c r="C12" s="105"/>
      <c r="D12" s="140">
        <v>0</v>
      </c>
      <c r="E12" s="140">
        <v>0</v>
      </c>
      <c r="F12" s="129"/>
      <c r="G12" s="130"/>
      <c r="H12" s="62"/>
    </row>
    <row r="13" spans="1:8" ht="21" customHeight="1" x14ac:dyDescent="0.2">
      <c r="A13" s="256" t="s">
        <v>91</v>
      </c>
      <c r="B13" s="105"/>
      <c r="C13" s="105"/>
      <c r="D13" s="140">
        <v>0</v>
      </c>
      <c r="E13" s="140">
        <v>0</v>
      </c>
      <c r="F13" s="129"/>
      <c r="G13" s="127">
        <v>0</v>
      </c>
      <c r="H13" s="62"/>
    </row>
    <row r="14" spans="1:8" ht="21" customHeight="1" x14ac:dyDescent="0.2">
      <c r="A14" s="256" t="s">
        <v>71</v>
      </c>
      <c r="B14" s="105"/>
      <c r="C14" s="105"/>
      <c r="D14" s="140">
        <v>0</v>
      </c>
      <c r="E14" s="140">
        <v>0</v>
      </c>
      <c r="F14" s="129"/>
      <c r="G14" s="127">
        <v>0</v>
      </c>
      <c r="H14" s="62"/>
    </row>
    <row r="15" spans="1:8" ht="21" customHeight="1" x14ac:dyDescent="0.2">
      <c r="A15" s="256" t="s">
        <v>88</v>
      </c>
      <c r="B15" s="105"/>
      <c r="C15" s="105"/>
      <c r="D15" s="140">
        <v>0</v>
      </c>
      <c r="E15" s="140">
        <v>0</v>
      </c>
      <c r="F15" s="129"/>
      <c r="G15" s="127">
        <v>0</v>
      </c>
      <c r="H15" s="38"/>
    </row>
    <row r="16" spans="1:8" ht="20.25" customHeight="1" x14ac:dyDescent="0.2">
      <c r="A16" s="256" t="s">
        <v>92</v>
      </c>
      <c r="B16" s="105"/>
      <c r="C16" s="105"/>
      <c r="D16" s="140">
        <v>0</v>
      </c>
      <c r="E16" s="140">
        <v>0</v>
      </c>
      <c r="F16" s="129"/>
      <c r="G16" s="127">
        <v>0</v>
      </c>
      <c r="H16" s="38"/>
    </row>
    <row r="17" spans="1:8" ht="21" customHeight="1" x14ac:dyDescent="0.2">
      <c r="A17" s="256" t="s">
        <v>93</v>
      </c>
      <c r="B17" s="105"/>
      <c r="C17" s="105"/>
      <c r="D17" s="140">
        <v>0</v>
      </c>
      <c r="E17" s="140">
        <v>0</v>
      </c>
      <c r="F17" s="129"/>
      <c r="G17" s="127">
        <v>0</v>
      </c>
      <c r="H17" s="38"/>
    </row>
    <row r="18" spans="1:8" ht="20.25" customHeight="1" x14ac:dyDescent="0.2">
      <c r="A18" s="256" t="s">
        <v>73</v>
      </c>
      <c r="B18" s="105"/>
      <c r="C18" s="105"/>
      <c r="D18" s="140">
        <v>0</v>
      </c>
      <c r="E18" s="140">
        <v>0</v>
      </c>
      <c r="F18" s="129"/>
      <c r="G18" s="127">
        <v>0</v>
      </c>
      <c r="H18" s="38"/>
    </row>
    <row r="19" spans="1:8" ht="20.25" customHeight="1" x14ac:dyDescent="0.2">
      <c r="A19" s="256" t="s">
        <v>86</v>
      </c>
      <c r="B19" s="105"/>
      <c r="C19" s="105"/>
      <c r="D19" s="140">
        <v>0</v>
      </c>
      <c r="E19" s="140">
        <v>0</v>
      </c>
      <c r="F19" s="129"/>
      <c r="G19" s="127">
        <v>0</v>
      </c>
      <c r="H19" s="38"/>
    </row>
    <row r="20" spans="1:8" ht="20.25" customHeight="1" x14ac:dyDescent="0.2">
      <c r="A20" s="256" t="s">
        <v>62</v>
      </c>
      <c r="B20" s="105"/>
      <c r="C20" s="105"/>
      <c r="D20" s="140">
        <v>0</v>
      </c>
      <c r="E20" s="140">
        <v>0</v>
      </c>
      <c r="F20" s="129"/>
      <c r="G20" s="127">
        <v>0</v>
      </c>
      <c r="H20" s="38"/>
    </row>
    <row r="21" spans="1:8" ht="20.25" customHeight="1" x14ac:dyDescent="0.2">
      <c r="A21" s="256" t="s">
        <v>98</v>
      </c>
      <c r="B21" s="105"/>
      <c r="C21" s="105"/>
      <c r="D21" s="140">
        <v>0</v>
      </c>
      <c r="E21" s="140">
        <v>0</v>
      </c>
      <c r="F21" s="129"/>
      <c r="G21" s="127">
        <v>0</v>
      </c>
      <c r="H21" s="38"/>
    </row>
    <row r="22" spans="1:8" ht="21" customHeight="1" x14ac:dyDescent="0.2">
      <c r="A22" s="256"/>
      <c r="B22" s="105"/>
      <c r="C22" s="105"/>
      <c r="D22" s="140">
        <v>0</v>
      </c>
      <c r="E22" s="140">
        <v>0</v>
      </c>
      <c r="F22" s="129"/>
      <c r="G22" s="127">
        <v>0</v>
      </c>
      <c r="H22" s="38"/>
    </row>
    <row r="23" spans="1:8" ht="21" customHeight="1" x14ac:dyDescent="0.2">
      <c r="A23" s="256"/>
      <c r="B23" s="105"/>
      <c r="C23" s="105"/>
      <c r="D23" s="140">
        <v>0</v>
      </c>
      <c r="E23" s="140">
        <v>0</v>
      </c>
      <c r="F23" s="129"/>
      <c r="G23" s="127">
        <v>0</v>
      </c>
      <c r="H23" s="38"/>
    </row>
    <row r="24" spans="1:8" ht="21" customHeight="1" x14ac:dyDescent="0.2">
      <c r="A24" s="256"/>
      <c r="B24" s="105"/>
      <c r="C24" s="105"/>
      <c r="D24" s="140">
        <v>0</v>
      </c>
      <c r="E24" s="140">
        <v>0</v>
      </c>
      <c r="F24" s="129"/>
      <c r="G24" s="127">
        <v>0</v>
      </c>
      <c r="H24" s="38"/>
    </row>
    <row r="25" spans="1:8" ht="21" customHeight="1" x14ac:dyDescent="0.2">
      <c r="A25" s="256"/>
      <c r="B25" s="105"/>
      <c r="C25" s="105"/>
      <c r="D25" s="140">
        <v>0</v>
      </c>
      <c r="E25" s="140">
        <v>0</v>
      </c>
      <c r="F25" s="129"/>
      <c r="G25" s="127">
        <v>0</v>
      </c>
      <c r="H25" s="38"/>
    </row>
    <row r="26" spans="1:8" ht="20.25" customHeight="1" x14ac:dyDescent="0.2">
      <c r="A26" s="256"/>
      <c r="B26" s="105"/>
      <c r="C26" s="105"/>
      <c r="D26" s="140">
        <v>0</v>
      </c>
      <c r="E26" s="140">
        <v>0</v>
      </c>
      <c r="F26" s="129"/>
      <c r="G26" s="127">
        <v>0</v>
      </c>
      <c r="H26" s="38"/>
    </row>
    <row r="27" spans="1:8" ht="28.5" customHeight="1" x14ac:dyDescent="0.2">
      <c r="A27" s="256" t="s">
        <v>143</v>
      </c>
      <c r="B27" s="105"/>
      <c r="C27" s="105"/>
      <c r="D27" s="39">
        <f>SUM(D12:D26)</f>
        <v>0</v>
      </c>
      <c r="E27" s="39">
        <f>SUM(E12:E26)</f>
        <v>0</v>
      </c>
      <c r="F27" s="39"/>
      <c r="G27" s="26">
        <f>SUM(G13:G26)</f>
        <v>0</v>
      </c>
      <c r="H27" s="38"/>
    </row>
    <row r="28" spans="1:8" x14ac:dyDescent="0.2">
      <c r="A28" s="105"/>
      <c r="B28" s="105"/>
      <c r="C28" s="105"/>
      <c r="D28" s="1"/>
      <c r="E28" s="1"/>
      <c r="F28" s="1"/>
      <c r="G28" s="1"/>
    </row>
    <row r="29" spans="1:8" x14ac:dyDescent="0.2">
      <c r="A29" s="105"/>
      <c r="B29" s="105"/>
      <c r="C29" s="105"/>
      <c r="D29" s="2" t="s">
        <v>29</v>
      </c>
      <c r="E29" s="2" t="s">
        <v>30</v>
      </c>
      <c r="F29" s="3"/>
      <c r="G29" s="4" t="s">
        <v>47</v>
      </c>
      <c r="H29" s="32"/>
    </row>
    <row r="30" spans="1:8" ht="15.75" x14ac:dyDescent="0.25">
      <c r="A30" s="259"/>
      <c r="B30" s="105"/>
      <c r="C30" s="105"/>
      <c r="D30" s="5" t="s">
        <v>48</v>
      </c>
      <c r="E30" s="5" t="s">
        <v>48</v>
      </c>
      <c r="F30" s="6" t="s">
        <v>49</v>
      </c>
      <c r="G30" s="7" t="s">
        <v>50</v>
      </c>
      <c r="H30" s="32"/>
    </row>
    <row r="31" spans="1:8" ht="20.25" customHeight="1" x14ac:dyDescent="0.25">
      <c r="A31" s="259" t="s">
        <v>51</v>
      </c>
      <c r="B31" s="105"/>
      <c r="C31" s="105"/>
      <c r="D31" s="5">
        <f>+D11</f>
        <v>2021</v>
      </c>
      <c r="E31" s="5">
        <f>+E11</f>
        <v>2022</v>
      </c>
      <c r="F31" s="8">
        <f>+F11</f>
        <v>2023</v>
      </c>
      <c r="G31" s="7">
        <f>+F11</f>
        <v>2023</v>
      </c>
      <c r="H31" s="32"/>
    </row>
    <row r="32" spans="1:8" ht="20.25" customHeight="1" x14ac:dyDescent="0.2">
      <c r="A32" s="256" t="s">
        <v>74</v>
      </c>
      <c r="B32" s="105"/>
      <c r="C32" s="105"/>
      <c r="D32" s="127">
        <v>0</v>
      </c>
      <c r="E32" s="127">
        <v>0</v>
      </c>
      <c r="F32" s="128">
        <v>0</v>
      </c>
      <c r="G32" s="127">
        <v>0</v>
      </c>
      <c r="H32" s="32"/>
    </row>
    <row r="33" spans="1:8" ht="20.25" customHeight="1" x14ac:dyDescent="0.2">
      <c r="A33" s="256" t="s">
        <v>75</v>
      </c>
      <c r="B33" s="105"/>
      <c r="C33" s="105"/>
      <c r="D33" s="127">
        <v>0</v>
      </c>
      <c r="E33" s="127">
        <v>0</v>
      </c>
      <c r="F33" s="128">
        <v>0</v>
      </c>
      <c r="G33" s="127">
        <v>0</v>
      </c>
      <c r="H33" s="12"/>
    </row>
    <row r="34" spans="1:8" ht="20.25" customHeight="1" x14ac:dyDescent="0.2">
      <c r="A34" s="256" t="s">
        <v>96</v>
      </c>
      <c r="B34" s="105"/>
      <c r="C34" s="105"/>
      <c r="D34" s="127">
        <v>0</v>
      </c>
      <c r="E34" s="127">
        <v>0</v>
      </c>
      <c r="F34" s="128">
        <v>0</v>
      </c>
      <c r="G34" s="127">
        <v>0</v>
      </c>
      <c r="H34" s="32"/>
    </row>
    <row r="35" spans="1:8" ht="20.25" customHeight="1" x14ac:dyDescent="0.2">
      <c r="A35" s="256" t="s">
        <v>99</v>
      </c>
      <c r="B35" s="105"/>
      <c r="C35" s="105"/>
      <c r="D35" s="127">
        <v>0</v>
      </c>
      <c r="E35" s="127">
        <v>0</v>
      </c>
      <c r="F35" s="128">
        <v>0</v>
      </c>
      <c r="G35" s="127">
        <v>0</v>
      </c>
      <c r="H35" s="32"/>
    </row>
    <row r="36" spans="1:8" ht="20.25" customHeight="1" x14ac:dyDescent="0.2">
      <c r="A36" s="256" t="s">
        <v>76</v>
      </c>
      <c r="B36" s="105"/>
      <c r="C36" s="105"/>
      <c r="D36" s="127">
        <v>0</v>
      </c>
      <c r="E36" s="127">
        <v>0</v>
      </c>
      <c r="F36" s="128">
        <v>0</v>
      </c>
      <c r="G36" s="127">
        <v>0</v>
      </c>
      <c r="H36" s="32"/>
    </row>
    <row r="37" spans="1:8" ht="20.25" customHeight="1" x14ac:dyDescent="0.2">
      <c r="A37" s="256" t="s">
        <v>89</v>
      </c>
      <c r="B37" s="105"/>
      <c r="C37" s="105"/>
      <c r="D37" s="127">
        <v>0</v>
      </c>
      <c r="E37" s="127">
        <v>0</v>
      </c>
      <c r="F37" s="128">
        <v>0</v>
      </c>
      <c r="G37" s="127">
        <v>0</v>
      </c>
      <c r="H37" s="32"/>
    </row>
    <row r="38" spans="1:8" ht="20.25" customHeight="1" x14ac:dyDescent="0.2">
      <c r="A38" s="256" t="s">
        <v>90</v>
      </c>
      <c r="B38" s="105"/>
      <c r="C38" s="105"/>
      <c r="D38" s="127">
        <v>0</v>
      </c>
      <c r="E38" s="127">
        <v>0</v>
      </c>
      <c r="F38" s="128">
        <v>0</v>
      </c>
      <c r="G38" s="127">
        <v>0</v>
      </c>
      <c r="H38" s="32"/>
    </row>
    <row r="39" spans="1:8" ht="20.25" customHeight="1" x14ac:dyDescent="0.2">
      <c r="A39" s="256" t="s">
        <v>77</v>
      </c>
      <c r="B39" s="105"/>
      <c r="C39" s="105"/>
      <c r="D39" s="127">
        <v>0</v>
      </c>
      <c r="E39" s="127">
        <v>0</v>
      </c>
      <c r="F39" s="128">
        <v>0</v>
      </c>
      <c r="G39" s="127">
        <v>0</v>
      </c>
      <c r="H39" s="32"/>
    </row>
    <row r="40" spans="1:8" ht="20.25" customHeight="1" x14ac:dyDescent="0.2">
      <c r="A40" s="256" t="s">
        <v>78</v>
      </c>
      <c r="B40" s="105"/>
      <c r="C40" s="105"/>
      <c r="D40" s="127">
        <v>0</v>
      </c>
      <c r="E40" s="127">
        <v>0</v>
      </c>
      <c r="F40" s="128">
        <v>0</v>
      </c>
      <c r="G40" s="127">
        <v>0</v>
      </c>
      <c r="H40" s="32"/>
    </row>
    <row r="41" spans="1:8" ht="20.25" customHeight="1" x14ac:dyDescent="0.2">
      <c r="A41" s="256" t="s">
        <v>87</v>
      </c>
      <c r="B41" s="105"/>
      <c r="C41" s="105"/>
      <c r="D41" s="127">
        <v>0</v>
      </c>
      <c r="E41" s="127">
        <v>0</v>
      </c>
      <c r="F41" s="128">
        <v>0</v>
      </c>
      <c r="G41" s="127">
        <v>0</v>
      </c>
      <c r="H41" s="32"/>
    </row>
    <row r="42" spans="1:8" ht="20.25" customHeight="1" x14ac:dyDescent="0.2">
      <c r="A42" s="256" t="s">
        <v>79</v>
      </c>
      <c r="B42" s="105"/>
      <c r="C42" s="105"/>
      <c r="D42" s="127">
        <v>0</v>
      </c>
      <c r="E42" s="127">
        <v>0</v>
      </c>
      <c r="F42" s="128">
        <v>0</v>
      </c>
      <c r="G42" s="127">
        <v>0</v>
      </c>
      <c r="H42" s="32"/>
    </row>
    <row r="43" spans="1:8" ht="25.5" customHeight="1" x14ac:dyDescent="0.2">
      <c r="A43" s="256" t="s">
        <v>80</v>
      </c>
      <c r="B43" s="105"/>
      <c r="C43" s="105"/>
      <c r="D43" s="127">
        <v>0</v>
      </c>
      <c r="E43" s="127">
        <v>0</v>
      </c>
      <c r="F43" s="128">
        <v>0</v>
      </c>
      <c r="G43" s="127">
        <v>0</v>
      </c>
      <c r="H43" s="32"/>
    </row>
    <row r="44" spans="1:8" ht="25.5" customHeight="1" x14ac:dyDescent="0.2">
      <c r="A44" s="256" t="s">
        <v>81</v>
      </c>
      <c r="B44" s="105"/>
      <c r="C44" s="105"/>
      <c r="D44" s="127">
        <v>0</v>
      </c>
      <c r="E44" s="127">
        <v>0</v>
      </c>
      <c r="F44" s="128">
        <v>0</v>
      </c>
      <c r="G44" s="127">
        <v>0</v>
      </c>
      <c r="H44" s="32"/>
    </row>
    <row r="45" spans="1:8" ht="20.25" customHeight="1" x14ac:dyDescent="0.2">
      <c r="A45" s="256" t="s">
        <v>95</v>
      </c>
      <c r="B45" s="105"/>
      <c r="C45" s="105"/>
      <c r="D45" s="127">
        <v>0</v>
      </c>
      <c r="E45" s="127">
        <v>0</v>
      </c>
      <c r="F45" s="128">
        <v>0</v>
      </c>
      <c r="G45" s="127">
        <v>0</v>
      </c>
      <c r="H45" s="32"/>
    </row>
    <row r="46" spans="1:8" ht="21" customHeight="1" x14ac:dyDescent="0.2">
      <c r="A46" s="256" t="s">
        <v>82</v>
      </c>
      <c r="B46" s="105"/>
      <c r="C46" s="105"/>
      <c r="D46" s="127">
        <v>0</v>
      </c>
      <c r="E46" s="127">
        <v>0</v>
      </c>
      <c r="F46" s="128">
        <v>0</v>
      </c>
      <c r="G46" s="127">
        <v>0</v>
      </c>
      <c r="H46" s="32"/>
    </row>
    <row r="47" spans="1:8" ht="20.100000000000001" customHeight="1" x14ac:dyDescent="0.2">
      <c r="A47" s="256" t="s">
        <v>83</v>
      </c>
      <c r="B47" s="105"/>
      <c r="C47" s="105"/>
      <c r="D47" s="127">
        <v>0</v>
      </c>
      <c r="E47" s="127">
        <v>0</v>
      </c>
      <c r="F47" s="128">
        <v>0</v>
      </c>
      <c r="G47" s="127">
        <v>0</v>
      </c>
      <c r="H47" s="32"/>
    </row>
    <row r="48" spans="1:8" ht="20.25" customHeight="1" x14ac:dyDescent="0.2">
      <c r="A48" s="256" t="s">
        <v>84</v>
      </c>
      <c r="B48" s="105"/>
      <c r="C48" s="105"/>
      <c r="D48" s="127">
        <v>0</v>
      </c>
      <c r="E48" s="127">
        <v>0</v>
      </c>
      <c r="F48" s="128">
        <v>0</v>
      </c>
      <c r="G48" s="127">
        <v>0</v>
      </c>
      <c r="H48" s="32"/>
    </row>
    <row r="49" spans="1:8" ht="21" customHeight="1" x14ac:dyDescent="0.2">
      <c r="A49" s="256" t="s">
        <v>85</v>
      </c>
      <c r="B49" s="105"/>
      <c r="C49" s="105"/>
      <c r="D49" s="127">
        <v>0</v>
      </c>
      <c r="E49" s="127">
        <v>0</v>
      </c>
      <c r="F49" s="128">
        <v>0</v>
      </c>
      <c r="G49" s="127">
        <v>0</v>
      </c>
      <c r="H49" s="32"/>
    </row>
    <row r="50" spans="1:8" ht="21" customHeight="1" x14ac:dyDescent="0.2">
      <c r="A50" s="256" t="s">
        <v>62</v>
      </c>
      <c r="B50" s="105"/>
      <c r="C50" s="105"/>
      <c r="D50" s="127">
        <v>0</v>
      </c>
      <c r="E50" s="127">
        <v>0</v>
      </c>
      <c r="F50" s="128">
        <v>0</v>
      </c>
      <c r="G50" s="127">
        <v>0</v>
      </c>
      <c r="H50" s="32"/>
    </row>
    <row r="51" spans="1:8" ht="21" customHeight="1" x14ac:dyDescent="0.2">
      <c r="A51" s="256"/>
      <c r="B51" s="105"/>
      <c r="C51" s="105"/>
      <c r="D51" s="127">
        <v>0</v>
      </c>
      <c r="E51" s="127">
        <v>0</v>
      </c>
      <c r="F51" s="128">
        <v>0</v>
      </c>
      <c r="G51" s="127">
        <v>0</v>
      </c>
      <c r="H51" s="32"/>
    </row>
    <row r="52" spans="1:8" ht="21" customHeight="1" x14ac:dyDescent="0.2">
      <c r="A52" s="256"/>
      <c r="B52" s="105"/>
      <c r="C52" s="105"/>
      <c r="D52" s="127">
        <v>0</v>
      </c>
      <c r="E52" s="127">
        <v>0</v>
      </c>
      <c r="F52" s="128">
        <v>0</v>
      </c>
      <c r="G52" s="127">
        <v>0</v>
      </c>
      <c r="H52" s="32"/>
    </row>
    <row r="53" spans="1:8" ht="21" customHeight="1" x14ac:dyDescent="0.2">
      <c r="A53" s="256"/>
      <c r="B53" s="105"/>
      <c r="C53" s="105"/>
      <c r="D53" s="127">
        <v>0</v>
      </c>
      <c r="E53" s="127">
        <v>0</v>
      </c>
      <c r="F53" s="128">
        <v>0</v>
      </c>
      <c r="G53" s="127">
        <v>0</v>
      </c>
      <c r="H53" s="32"/>
    </row>
    <row r="54" spans="1:8" ht="21" customHeight="1" x14ac:dyDescent="0.2">
      <c r="A54" s="256"/>
      <c r="B54" s="105"/>
      <c r="C54" s="105"/>
      <c r="D54" s="127">
        <v>0</v>
      </c>
      <c r="E54" s="127">
        <v>0</v>
      </c>
      <c r="F54" s="128">
        <v>0</v>
      </c>
      <c r="G54" s="127">
        <v>0</v>
      </c>
      <c r="H54" s="32"/>
    </row>
    <row r="55" spans="1:8" ht="20.25" customHeight="1" x14ac:dyDescent="0.2">
      <c r="A55" s="256"/>
      <c r="B55" s="105"/>
      <c r="C55" s="105"/>
      <c r="D55" s="127">
        <v>0</v>
      </c>
      <c r="E55" s="127">
        <v>0</v>
      </c>
      <c r="F55" s="128">
        <v>0</v>
      </c>
      <c r="G55" s="127">
        <v>0</v>
      </c>
      <c r="H55" s="32"/>
    </row>
    <row r="56" spans="1:8" ht="20.100000000000001" customHeight="1" x14ac:dyDescent="0.25">
      <c r="A56" s="259" t="s">
        <v>151</v>
      </c>
      <c r="B56" s="105"/>
      <c r="C56" s="105"/>
      <c r="D56" s="39">
        <f>SUM(D32:D55)</f>
        <v>0</v>
      </c>
      <c r="E56" s="39">
        <f>SUM(E32:E55)</f>
        <v>0</v>
      </c>
      <c r="F56" s="39">
        <f>SUM(F32:F55)</f>
        <v>0</v>
      </c>
      <c r="G56" s="39">
        <f>SUM(G32:G55)</f>
        <v>0</v>
      </c>
      <c r="H56" s="32"/>
    </row>
    <row r="57" spans="1:8" ht="20.100000000000001" customHeight="1" x14ac:dyDescent="0.25">
      <c r="A57" s="259" t="s">
        <v>64</v>
      </c>
      <c r="B57" s="105"/>
      <c r="C57" s="105"/>
      <c r="D57" s="39">
        <f>D27-D56</f>
        <v>0</v>
      </c>
      <c r="E57" s="39">
        <f>E27-E56</f>
        <v>0</v>
      </c>
      <c r="F57" s="40">
        <f>G27-F56</f>
        <v>0</v>
      </c>
      <c r="G57" s="26">
        <f>G27-G56</f>
        <v>0</v>
      </c>
      <c r="H57" s="32"/>
    </row>
    <row r="58" spans="1:8" ht="15.75" x14ac:dyDescent="0.25">
      <c r="A58" s="259" t="s">
        <v>65</v>
      </c>
      <c r="B58" s="105"/>
      <c r="C58" s="105"/>
      <c r="D58" s="103">
        <v>0</v>
      </c>
      <c r="E58" s="39">
        <f>+D61</f>
        <v>0</v>
      </c>
      <c r="F58" s="40">
        <f>+E61</f>
        <v>0</v>
      </c>
      <c r="G58" s="26">
        <f>+E61</f>
        <v>0</v>
      </c>
      <c r="H58" s="32"/>
    </row>
    <row r="59" spans="1:8" ht="20.100000000000001" customHeight="1" x14ac:dyDescent="0.25">
      <c r="A59" s="259" t="s">
        <v>66</v>
      </c>
      <c r="B59" s="105"/>
      <c r="C59" s="105"/>
      <c r="D59" s="103">
        <v>0</v>
      </c>
      <c r="E59" s="103">
        <v>0</v>
      </c>
      <c r="F59" s="104">
        <v>0</v>
      </c>
      <c r="G59" s="97">
        <v>0</v>
      </c>
      <c r="H59" s="32"/>
    </row>
    <row r="60" spans="1:8" ht="20.100000000000001" customHeight="1" x14ac:dyDescent="0.25">
      <c r="A60" s="259" t="s">
        <v>72</v>
      </c>
      <c r="B60" s="105"/>
      <c r="C60" s="105"/>
      <c r="D60" s="103">
        <v>0</v>
      </c>
      <c r="E60" s="103">
        <v>0</v>
      </c>
      <c r="F60" s="104">
        <v>0</v>
      </c>
      <c r="G60" s="97">
        <v>0</v>
      </c>
      <c r="H60" s="32"/>
    </row>
    <row r="61" spans="1:8" ht="20.100000000000001" customHeight="1" x14ac:dyDescent="0.25">
      <c r="A61" s="259" t="s">
        <v>152</v>
      </c>
      <c r="B61" s="105"/>
      <c r="C61" s="105"/>
      <c r="D61" s="131">
        <f>D57+D58+D59-D60</f>
        <v>0</v>
      </c>
      <c r="E61" s="132">
        <f>E57+E58+E59-E60</f>
        <v>0</v>
      </c>
      <c r="F61" s="41">
        <f>F57+F58+F59-F60</f>
        <v>0</v>
      </c>
      <c r="G61" s="42">
        <f>G57+G58+G59-G60</f>
        <v>0</v>
      </c>
      <c r="H61" s="32"/>
    </row>
    <row r="62" spans="1:8" ht="20.100000000000001" customHeight="1" x14ac:dyDescent="0.2">
      <c r="D62" s="12"/>
      <c r="E62" s="12"/>
      <c r="F62" s="1"/>
    </row>
  </sheetData>
  <mergeCells count="3">
    <mergeCell ref="A4:G4"/>
    <mergeCell ref="A5:G5"/>
    <mergeCell ref="A6:G6"/>
  </mergeCells>
  <pageMargins left="0.7" right="0.7" top="0.75" bottom="0.75" header="0.3" footer="0.3"/>
  <pageSetup scale="61" orientation="portrait" r:id="rId1"/>
  <legacyDrawing r:id="rId2"/>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AF601-9FAA-48E2-948C-8B9FD1CD798F}">
  <sheetPr>
    <pageSetUpPr fitToPage="1"/>
  </sheetPr>
  <dimension ref="A1:P69"/>
  <sheetViews>
    <sheetView showGridLines="0" zoomScale="85" zoomScaleNormal="85" workbookViewId="0">
      <selection activeCell="N11" sqref="N11"/>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 style="10" customWidth="1"/>
    <col min="16" max="16" width="10.33203125" style="10" bestFit="1" customWidth="1"/>
    <col min="17" max="16384" width="8.88671875" style="10"/>
  </cols>
  <sheetData>
    <row r="1" spans="1:16" x14ac:dyDescent="0.2">
      <c r="I1" s="212" t="s">
        <v>124</v>
      </c>
    </row>
    <row r="2" spans="1:16" ht="26.25" x14ac:dyDescent="0.4">
      <c r="D2" s="102" t="s">
        <v>264</v>
      </c>
      <c r="E2" s="101"/>
      <c r="F2" s="105"/>
      <c r="G2" s="105"/>
    </row>
    <row r="3" spans="1:16" ht="23.25" x14ac:dyDescent="0.35">
      <c r="A3" s="18"/>
      <c r="B3" s="11"/>
      <c r="C3" s="18"/>
      <c r="D3" s="107"/>
      <c r="E3" s="100" t="s">
        <v>224</v>
      </c>
      <c r="F3" s="124"/>
      <c r="G3" s="107"/>
      <c r="H3" s="18"/>
      <c r="I3" s="18"/>
    </row>
    <row r="4" spans="1:16" ht="23.25" x14ac:dyDescent="0.35">
      <c r="A4" s="18"/>
      <c r="B4" s="11"/>
      <c r="C4" s="18"/>
      <c r="D4" s="107"/>
      <c r="E4" s="107"/>
      <c r="F4" s="107"/>
      <c r="G4" s="107"/>
      <c r="H4" s="18"/>
    </row>
    <row r="5" spans="1:16" ht="24" thickBot="1" x14ac:dyDescent="0.4">
      <c r="A5" s="18"/>
      <c r="B5" s="11"/>
      <c r="C5" s="18"/>
      <c r="D5" s="18"/>
      <c r="E5" s="44"/>
      <c r="F5" s="89"/>
      <c r="G5" s="18"/>
      <c r="H5" s="18"/>
      <c r="I5" s="18"/>
    </row>
    <row r="6" spans="1:16" ht="18.75" thickBot="1" x14ac:dyDescent="0.3">
      <c r="A6" s="86" t="s">
        <v>110</v>
      </c>
      <c r="B6" s="87"/>
      <c r="C6" s="87"/>
      <c r="D6" s="87"/>
      <c r="E6" s="99">
        <v>0</v>
      </c>
      <c r="F6" s="45"/>
    </row>
    <row r="8" spans="1:16" ht="15.75" x14ac:dyDescent="0.25">
      <c r="B8" s="21" t="s">
        <v>8</v>
      </c>
      <c r="N8" s="298" t="s">
        <v>105</v>
      </c>
      <c r="O8" s="298"/>
      <c r="P8" s="298"/>
    </row>
    <row r="9" spans="1:16" x14ac:dyDescent="0.2">
      <c r="A9" s="9" t="s">
        <v>9</v>
      </c>
      <c r="B9" s="9" t="s">
        <v>153</v>
      </c>
      <c r="G9" s="24">
        <f>+'DS1 WKS'!G45</f>
        <v>0</v>
      </c>
      <c r="H9" s="15"/>
      <c r="I9" s="15"/>
      <c r="N9" s="46"/>
      <c r="O9" s="46"/>
      <c r="P9" s="46"/>
    </row>
    <row r="10" spans="1:16" x14ac:dyDescent="0.2">
      <c r="B10" s="9" t="s">
        <v>154</v>
      </c>
      <c r="F10" s="28"/>
      <c r="G10" s="25">
        <f>+'DS1 WKS'!G49</f>
        <v>0</v>
      </c>
      <c r="H10" s="15"/>
      <c r="I10" s="15"/>
      <c r="N10" s="46" t="s">
        <v>117</v>
      </c>
      <c r="O10" s="46"/>
      <c r="P10" s="52">
        <f>+'DS1 WKS'!E45</f>
        <v>0</v>
      </c>
    </row>
    <row r="11" spans="1:16" ht="15.75" thickBot="1" x14ac:dyDescent="0.25">
      <c r="B11" s="9" t="s">
        <v>10</v>
      </c>
      <c r="G11" s="25"/>
      <c r="H11" s="15"/>
      <c r="I11" s="24">
        <f>G9+G10</f>
        <v>0</v>
      </c>
      <c r="N11" s="46" t="s">
        <v>335</v>
      </c>
      <c r="O11" s="46"/>
      <c r="P11" s="53">
        <f>+'DS1 WKS'!E49</f>
        <v>0</v>
      </c>
    </row>
    <row r="12" spans="1:16" ht="15.75" thickBot="1" x14ac:dyDescent="0.25">
      <c r="A12" s="9" t="s">
        <v>11</v>
      </c>
      <c r="B12" s="9" t="s">
        <v>69</v>
      </c>
      <c r="G12" s="15"/>
      <c r="H12" s="15"/>
      <c r="I12" s="97">
        <v>0</v>
      </c>
      <c r="K12" s="47" t="str">
        <f>IF(I12&gt;P24,"Too High", "Within Limitations")</f>
        <v>Within Limitations</v>
      </c>
      <c r="N12" s="46" t="s">
        <v>106</v>
      </c>
      <c r="O12" s="46"/>
      <c r="P12" s="52">
        <f>SUM(P10:P11)</f>
        <v>0</v>
      </c>
    </row>
    <row r="13" spans="1:16" x14ac:dyDescent="0.2">
      <c r="A13" s="9" t="s">
        <v>12</v>
      </c>
      <c r="B13" s="9" t="s">
        <v>13</v>
      </c>
      <c r="I13" s="1"/>
      <c r="N13" s="46"/>
      <c r="O13" s="46"/>
      <c r="P13" s="52"/>
    </row>
    <row r="14" spans="1:16" ht="15.75" thickBot="1" x14ac:dyDescent="0.25">
      <c r="B14" s="9" t="s">
        <v>14</v>
      </c>
      <c r="I14" s="204">
        <f>I11+I12</f>
        <v>0</v>
      </c>
      <c r="N14" s="46" t="s">
        <v>128</v>
      </c>
      <c r="O14" s="46"/>
      <c r="P14" s="92">
        <f>+P12*0.75</f>
        <v>0</v>
      </c>
    </row>
    <row r="15" spans="1:16" ht="15.75" thickTop="1" x14ac:dyDescent="0.2">
      <c r="I15" s="13"/>
      <c r="N15" s="46"/>
      <c r="O15" s="46"/>
      <c r="P15" s="46"/>
    </row>
    <row r="16" spans="1:16" ht="15.75" x14ac:dyDescent="0.25">
      <c r="B16" s="21" t="s">
        <v>15</v>
      </c>
      <c r="N16" s="46" t="s">
        <v>173</v>
      </c>
      <c r="O16" s="46"/>
      <c r="P16" s="92">
        <f>+'DS1 WKS'!G45</f>
        <v>0</v>
      </c>
    </row>
    <row r="17" spans="1:16" x14ac:dyDescent="0.2">
      <c r="A17" s="9">
        <v>4</v>
      </c>
      <c r="B17" s="9" t="s">
        <v>123</v>
      </c>
      <c r="F17" s="17" t="str">
        <f>(+TOC!D2-1) &amp; " (Note 2)"</f>
        <v>2022 (Note 2)</v>
      </c>
      <c r="I17" s="24">
        <f>+'DS1 WKS'!E50</f>
        <v>0</v>
      </c>
      <c r="N17" s="46" t="s">
        <v>334</v>
      </c>
      <c r="O17" s="46"/>
      <c r="P17" s="93">
        <f>+'DS1 WKS'!G49</f>
        <v>0</v>
      </c>
    </row>
    <row r="18" spans="1:16" x14ac:dyDescent="0.2">
      <c r="A18" s="9" t="s">
        <v>16</v>
      </c>
      <c r="B18" s="9" t="s">
        <v>155</v>
      </c>
      <c r="G18" s="23">
        <f>+'DS1 WKS'!G27</f>
        <v>0</v>
      </c>
      <c r="I18" s="1"/>
      <c r="N18" s="46" t="s">
        <v>106</v>
      </c>
      <c r="O18" s="46"/>
      <c r="P18" s="92">
        <f>SUM(P16:P17)</f>
        <v>0</v>
      </c>
    </row>
    <row r="19" spans="1:16" x14ac:dyDescent="0.2">
      <c r="B19" s="9" t="s">
        <v>156</v>
      </c>
      <c r="G19" s="22">
        <f>+'DS1 WKS'!G48</f>
        <v>0</v>
      </c>
      <c r="N19" s="46"/>
      <c r="O19" s="46"/>
      <c r="P19" s="92"/>
    </row>
    <row r="20" spans="1:16" x14ac:dyDescent="0.2">
      <c r="B20" s="9" t="s">
        <v>17</v>
      </c>
      <c r="G20" s="1"/>
      <c r="N20" s="46" t="s">
        <v>128</v>
      </c>
      <c r="O20" s="46"/>
      <c r="P20" s="92">
        <f>+P18*0.75</f>
        <v>0</v>
      </c>
    </row>
    <row r="21" spans="1:16" x14ac:dyDescent="0.2">
      <c r="B21" s="9" t="s">
        <v>18</v>
      </c>
      <c r="I21" s="27">
        <f>G18+G19</f>
        <v>0</v>
      </c>
      <c r="N21" s="46"/>
      <c r="O21" s="46"/>
      <c r="P21" s="94"/>
    </row>
    <row r="22" spans="1:16" x14ac:dyDescent="0.2">
      <c r="B22" s="9"/>
      <c r="I22" s="14"/>
      <c r="N22" s="46"/>
      <c r="O22" s="46"/>
      <c r="P22" s="94"/>
    </row>
    <row r="23" spans="1:16" ht="15.75" x14ac:dyDescent="0.25">
      <c r="A23" s="9" t="s">
        <v>19</v>
      </c>
      <c r="B23" s="21" t="s">
        <v>20</v>
      </c>
      <c r="I23" s="26">
        <f>I17+I21</f>
        <v>0</v>
      </c>
      <c r="N23" s="10" t="s">
        <v>175</v>
      </c>
      <c r="P23" s="95"/>
    </row>
    <row r="24" spans="1:16" x14ac:dyDescent="0.2">
      <c r="A24" s="9" t="s">
        <v>21</v>
      </c>
      <c r="B24" s="9" t="s">
        <v>22</v>
      </c>
      <c r="I24" s="1"/>
      <c r="N24" s="10" t="s">
        <v>128</v>
      </c>
      <c r="P24" s="96">
        <f>MIN(P14,P20)</f>
        <v>0</v>
      </c>
    </row>
    <row r="25" spans="1:16" x14ac:dyDescent="0.2">
      <c r="B25" s="9" t="s">
        <v>23</v>
      </c>
      <c r="I25" s="24">
        <f>IF((I14-I23)&lt;0,0,I14-I23)</f>
        <v>0</v>
      </c>
      <c r="J25" s="46"/>
    </row>
    <row r="26" spans="1:16" ht="15.75" thickBot="1" x14ac:dyDescent="0.25">
      <c r="A26" s="9" t="s">
        <v>24</v>
      </c>
      <c r="B26" s="9" t="s">
        <v>25</v>
      </c>
      <c r="I26" s="1"/>
      <c r="J26" s="46"/>
    </row>
    <row r="27" spans="1:16" ht="15.75" thickBot="1" x14ac:dyDescent="0.25">
      <c r="B27" s="9" t="s">
        <v>26</v>
      </c>
      <c r="I27" s="98">
        <v>0</v>
      </c>
      <c r="J27" s="46"/>
      <c r="K27" s="47" t="str">
        <f>IF(I27&gt;(I25*0.05),"Too High", "Within Limitations")</f>
        <v>Within Limitations</v>
      </c>
    </row>
    <row r="28" spans="1:16" ht="16.5" thickBot="1" x14ac:dyDescent="0.3">
      <c r="A28" s="9" t="s">
        <v>27</v>
      </c>
      <c r="B28" s="9" t="s">
        <v>157</v>
      </c>
      <c r="I28" s="203">
        <f>I25+I27</f>
        <v>0</v>
      </c>
      <c r="J28" s="49"/>
      <c r="K28" s="19"/>
      <c r="L28" s="19"/>
    </row>
    <row r="29" spans="1:16" ht="16.5" thickTop="1" thickBot="1" x14ac:dyDescent="0.25">
      <c r="I29" s="13"/>
      <c r="J29" s="46"/>
    </row>
    <row r="30" spans="1:16" ht="16.5" thickBot="1" x14ac:dyDescent="0.3">
      <c r="A30" s="20" t="s">
        <v>36</v>
      </c>
      <c r="B30" s="10" t="s">
        <v>147</v>
      </c>
      <c r="I30" s="29" t="e">
        <f>ROUND(I28/E6*1000,2)</f>
        <v>#DIV/0!</v>
      </c>
      <c r="J30" s="46"/>
    </row>
    <row r="32" spans="1:16" ht="37.5" customHeight="1" x14ac:dyDescent="0.25">
      <c r="A32" s="291" t="s">
        <v>114</v>
      </c>
      <c r="B32" s="292"/>
      <c r="C32" s="292"/>
      <c r="D32" s="292"/>
      <c r="E32" s="292"/>
      <c r="F32" s="292"/>
      <c r="G32" s="292"/>
      <c r="H32" s="292"/>
      <c r="I32" s="292"/>
    </row>
    <row r="33" spans="1:10" x14ac:dyDescent="0.2">
      <c r="A33" s="9"/>
    </row>
    <row r="34" spans="1:10" ht="15" customHeight="1" x14ac:dyDescent="0.2">
      <c r="A34" s="288" t="s">
        <v>133</v>
      </c>
      <c r="B34" s="288"/>
      <c r="C34" s="288"/>
      <c r="D34" s="288"/>
      <c r="E34" s="288"/>
      <c r="F34" s="288"/>
      <c r="G34" s="288"/>
      <c r="H34" s="288"/>
      <c r="I34" s="288"/>
    </row>
    <row r="35" spans="1:10" x14ac:dyDescent="0.2">
      <c r="A35" s="288"/>
      <c r="B35" s="288"/>
      <c r="C35" s="288"/>
      <c r="D35" s="288"/>
      <c r="E35" s="288"/>
      <c r="F35" s="288"/>
      <c r="G35" s="288"/>
      <c r="H35" s="288"/>
      <c r="I35" s="288"/>
    </row>
    <row r="36" spans="1:10" x14ac:dyDescent="0.2">
      <c r="A36" s="288"/>
      <c r="B36" s="288"/>
      <c r="C36" s="288"/>
      <c r="D36" s="288"/>
      <c r="E36" s="288"/>
      <c r="F36" s="288"/>
      <c r="G36" s="288"/>
      <c r="H36" s="288"/>
      <c r="I36" s="288"/>
    </row>
    <row r="37" spans="1:10" hidden="1" x14ac:dyDescent="0.2">
      <c r="A37" s="51"/>
      <c r="B37" s="51"/>
      <c r="C37" s="51"/>
      <c r="D37" s="51"/>
      <c r="E37" s="51"/>
      <c r="F37" s="51"/>
      <c r="G37" s="51"/>
      <c r="H37" s="51"/>
      <c r="I37" s="51"/>
    </row>
    <row r="38" spans="1:10" ht="15.75" hidden="1" x14ac:dyDescent="0.25">
      <c r="A38" s="19" t="s">
        <v>132</v>
      </c>
    </row>
    <row r="39" spans="1:10" ht="15.75" hidden="1" x14ac:dyDescent="0.25">
      <c r="A39" s="19"/>
    </row>
    <row r="40" spans="1:10" ht="19.5" hidden="1" customHeight="1" x14ac:dyDescent="0.2">
      <c r="A40" s="269" t="s">
        <v>131</v>
      </c>
      <c r="B40" s="269"/>
      <c r="C40" s="269"/>
      <c r="D40" s="269"/>
      <c r="E40" s="269"/>
      <c r="F40" s="269"/>
      <c r="G40" s="269"/>
      <c r="H40" s="269"/>
      <c r="I40" s="269"/>
      <c r="J40" s="269"/>
    </row>
    <row r="41" spans="1:10" ht="19.5" hidden="1" customHeight="1" x14ac:dyDescent="0.2">
      <c r="A41" s="269"/>
      <c r="B41" s="269"/>
      <c r="C41" s="269"/>
      <c r="D41" s="269"/>
      <c r="E41" s="269"/>
      <c r="F41" s="269"/>
      <c r="G41" s="269"/>
      <c r="H41" s="269"/>
      <c r="I41" s="269"/>
      <c r="J41" s="269"/>
    </row>
    <row r="42" spans="1:10" ht="19.5" hidden="1" customHeight="1" x14ac:dyDescent="0.2">
      <c r="A42" s="269"/>
      <c r="B42" s="269"/>
      <c r="C42" s="269"/>
      <c r="D42" s="269"/>
      <c r="E42" s="269"/>
      <c r="F42" s="269"/>
      <c r="G42" s="269"/>
      <c r="H42" s="269"/>
      <c r="I42" s="269"/>
      <c r="J42" s="269"/>
    </row>
    <row r="43" spans="1:10" ht="19.5" hidden="1" customHeight="1" x14ac:dyDescent="0.2">
      <c r="A43" s="269"/>
      <c r="B43" s="269"/>
      <c r="C43" s="269"/>
      <c r="D43" s="269"/>
      <c r="E43" s="269"/>
      <c r="F43" s="269"/>
      <c r="G43" s="269"/>
      <c r="H43" s="269"/>
      <c r="I43" s="269"/>
      <c r="J43" s="269"/>
    </row>
    <row r="44" spans="1:10" ht="19.5" hidden="1" customHeight="1" x14ac:dyDescent="0.2">
      <c r="A44" s="269"/>
      <c r="B44" s="269"/>
      <c r="C44" s="269"/>
      <c r="D44" s="269"/>
      <c r="E44" s="269"/>
      <c r="F44" s="269"/>
      <c r="G44" s="269"/>
      <c r="H44" s="269"/>
      <c r="I44" s="269"/>
      <c r="J44" s="269"/>
    </row>
    <row r="45" spans="1:10" hidden="1" x14ac:dyDescent="0.2"/>
    <row r="46" spans="1:10" ht="18.75" hidden="1" customHeight="1" x14ac:dyDescent="0.2">
      <c r="A46" s="269" t="s">
        <v>129</v>
      </c>
      <c r="B46" s="269"/>
      <c r="C46" s="269"/>
      <c r="D46" s="269"/>
      <c r="E46" s="269"/>
      <c r="F46" s="269"/>
      <c r="G46" s="269"/>
      <c r="H46" s="269"/>
      <c r="I46" s="269"/>
      <c r="J46" s="269"/>
    </row>
    <row r="47" spans="1:10" ht="18.75" hidden="1" customHeight="1" x14ac:dyDescent="0.2">
      <c r="A47" s="269"/>
      <c r="B47" s="269"/>
      <c r="C47" s="269"/>
      <c r="D47" s="269"/>
      <c r="E47" s="269"/>
      <c r="F47" s="269"/>
      <c r="G47" s="269"/>
      <c r="H47" s="269"/>
      <c r="I47" s="269"/>
      <c r="J47" s="269"/>
    </row>
    <row r="48" spans="1:10" ht="18.75" hidden="1" customHeight="1" x14ac:dyDescent="0.2">
      <c r="A48" s="269"/>
      <c r="B48" s="269"/>
      <c r="C48" s="269"/>
      <c r="D48" s="269"/>
      <c r="E48" s="269"/>
      <c r="F48" s="269"/>
      <c r="G48" s="269"/>
      <c r="H48" s="269"/>
      <c r="I48" s="269"/>
      <c r="J48" s="269"/>
    </row>
    <row r="49" spans="1:10" ht="18.75" hidden="1" customHeight="1" x14ac:dyDescent="0.2">
      <c r="A49" s="269"/>
      <c r="B49" s="269"/>
      <c r="C49" s="269"/>
      <c r="D49" s="269"/>
      <c r="E49" s="269"/>
      <c r="F49" s="269"/>
      <c r="G49" s="269"/>
      <c r="H49" s="269"/>
      <c r="I49" s="269"/>
      <c r="J49" s="269"/>
    </row>
    <row r="50" spans="1:10" ht="18.75" hidden="1" customHeight="1" x14ac:dyDescent="0.2">
      <c r="A50" s="269"/>
      <c r="B50" s="269"/>
      <c r="C50" s="269"/>
      <c r="D50" s="269"/>
      <c r="E50" s="269"/>
      <c r="F50" s="269"/>
      <c r="G50" s="269"/>
      <c r="H50" s="269"/>
      <c r="I50" s="269"/>
      <c r="J50" s="269"/>
    </row>
    <row r="51" spans="1:10" ht="18.75" hidden="1" customHeight="1" x14ac:dyDescent="0.2">
      <c r="A51" s="269"/>
      <c r="B51" s="269"/>
      <c r="C51" s="269"/>
      <c r="D51" s="269"/>
      <c r="E51" s="269"/>
      <c r="F51" s="269"/>
      <c r="G51" s="269"/>
      <c r="H51" s="269"/>
      <c r="I51" s="269"/>
      <c r="J51" s="269"/>
    </row>
    <row r="52" spans="1:10" ht="21.75" hidden="1" customHeight="1" x14ac:dyDescent="0.2">
      <c r="A52" s="269"/>
      <c r="B52" s="269"/>
      <c r="C52" s="269"/>
      <c r="D52" s="269"/>
      <c r="E52" s="269"/>
      <c r="F52" s="269"/>
      <c r="G52" s="269"/>
      <c r="H52" s="269"/>
      <c r="I52" s="269"/>
      <c r="J52" s="269"/>
    </row>
    <row r="53" spans="1:10" hidden="1" x14ac:dyDescent="0.2">
      <c r="A53" s="269" t="s">
        <v>130</v>
      </c>
      <c r="B53" s="269"/>
      <c r="C53" s="269"/>
      <c r="D53" s="269"/>
      <c r="E53" s="269"/>
      <c r="F53" s="269"/>
      <c r="G53" s="269"/>
      <c r="H53" s="269"/>
      <c r="I53" s="269"/>
      <c r="J53" s="269"/>
    </row>
    <row r="54" spans="1:10" hidden="1" x14ac:dyDescent="0.2">
      <c r="A54" s="269"/>
      <c r="B54" s="269"/>
      <c r="C54" s="269"/>
      <c r="D54" s="269"/>
      <c r="E54" s="269"/>
      <c r="F54" s="269"/>
      <c r="G54" s="269"/>
      <c r="H54" s="269"/>
      <c r="I54" s="269"/>
      <c r="J54" s="269"/>
    </row>
    <row r="55" spans="1:10" hidden="1" x14ac:dyDescent="0.2">
      <c r="A55" s="269"/>
      <c r="B55" s="269"/>
      <c r="C55" s="269"/>
      <c r="D55" s="269"/>
      <c r="E55" s="269"/>
      <c r="F55" s="269"/>
      <c r="G55" s="269"/>
      <c r="H55" s="269"/>
      <c r="I55" s="269"/>
      <c r="J55" s="269"/>
    </row>
    <row r="56" spans="1:10" hidden="1" x14ac:dyDescent="0.2">
      <c r="A56" s="269"/>
      <c r="B56" s="269"/>
      <c r="C56" s="269"/>
      <c r="D56" s="269"/>
      <c r="E56" s="269"/>
      <c r="F56" s="269"/>
      <c r="G56" s="269"/>
      <c r="H56" s="269"/>
      <c r="I56" s="269"/>
      <c r="J56" s="269"/>
    </row>
    <row r="57" spans="1:10" hidden="1" x14ac:dyDescent="0.2">
      <c r="A57" s="269"/>
      <c r="B57" s="269"/>
      <c r="C57" s="269"/>
      <c r="D57" s="269"/>
      <c r="E57" s="269"/>
      <c r="F57" s="269"/>
      <c r="G57" s="269"/>
      <c r="H57" s="269"/>
      <c r="I57" s="269"/>
      <c r="J57" s="269"/>
    </row>
    <row r="58" spans="1:10" hidden="1" x14ac:dyDescent="0.2">
      <c r="A58" s="269"/>
      <c r="B58" s="269"/>
      <c r="C58" s="269"/>
      <c r="D58" s="269"/>
      <c r="E58" s="269"/>
      <c r="F58" s="269"/>
      <c r="G58" s="269"/>
      <c r="H58" s="269"/>
      <c r="I58" s="269"/>
      <c r="J58" s="269"/>
    </row>
    <row r="59" spans="1:10" hidden="1" x14ac:dyDescent="0.2">
      <c r="A59" s="269"/>
      <c r="B59" s="269"/>
      <c r="C59" s="269"/>
      <c r="D59" s="269"/>
      <c r="E59" s="269"/>
      <c r="F59" s="269"/>
      <c r="G59" s="269"/>
      <c r="H59" s="269"/>
      <c r="I59" s="269"/>
      <c r="J59" s="269"/>
    </row>
    <row r="60" spans="1:10" hidden="1" x14ac:dyDescent="0.2">
      <c r="A60" s="269"/>
      <c r="B60" s="269"/>
      <c r="C60" s="269"/>
      <c r="D60" s="269"/>
      <c r="E60" s="269"/>
      <c r="F60" s="269"/>
      <c r="G60" s="269"/>
      <c r="H60" s="269"/>
      <c r="I60" s="269"/>
      <c r="J60" s="269"/>
    </row>
    <row r="61" spans="1:10" hidden="1" x14ac:dyDescent="0.2">
      <c r="A61" s="269"/>
      <c r="B61" s="269"/>
      <c r="C61" s="269"/>
      <c r="D61" s="269"/>
      <c r="E61" s="269"/>
      <c r="F61" s="269"/>
      <c r="G61" s="269"/>
      <c r="H61" s="269"/>
      <c r="I61" s="269"/>
      <c r="J61" s="269"/>
    </row>
    <row r="62" spans="1:10" hidden="1" x14ac:dyDescent="0.2">
      <c r="A62" s="269"/>
      <c r="B62" s="269"/>
      <c r="C62" s="269"/>
      <c r="D62" s="269"/>
      <c r="E62" s="269"/>
      <c r="F62" s="269"/>
      <c r="G62" s="269"/>
      <c r="H62" s="269"/>
      <c r="I62" s="269"/>
      <c r="J62" s="269"/>
    </row>
    <row r="63" spans="1:10" hidden="1" x14ac:dyDescent="0.2">
      <c r="A63" s="269"/>
      <c r="B63" s="269"/>
      <c r="C63" s="269"/>
      <c r="D63" s="269"/>
      <c r="E63" s="269"/>
      <c r="F63" s="269"/>
      <c r="G63" s="269"/>
      <c r="H63" s="269"/>
      <c r="I63" s="269"/>
      <c r="J63" s="269"/>
    </row>
    <row r="64" spans="1:10" hidden="1" x14ac:dyDescent="0.2">
      <c r="A64" s="269"/>
      <c r="B64" s="269"/>
      <c r="C64" s="269"/>
      <c r="D64" s="269"/>
      <c r="E64" s="269"/>
      <c r="F64" s="269"/>
      <c r="G64" s="269"/>
      <c r="H64" s="269"/>
      <c r="I64" s="269"/>
      <c r="J64" s="269"/>
    </row>
    <row r="65" spans="1:10" hidden="1" x14ac:dyDescent="0.2">
      <c r="A65" s="269"/>
      <c r="B65" s="269"/>
      <c r="C65" s="269"/>
      <c r="D65" s="269"/>
      <c r="E65" s="269"/>
      <c r="F65" s="269"/>
      <c r="G65" s="269"/>
      <c r="H65" s="269"/>
      <c r="I65" s="269"/>
      <c r="J65" s="269"/>
    </row>
    <row r="66" spans="1:10" hidden="1" x14ac:dyDescent="0.2">
      <c r="A66" s="269"/>
      <c r="B66" s="269"/>
      <c r="C66" s="269"/>
      <c r="D66" s="269"/>
      <c r="E66" s="269"/>
      <c r="F66" s="269"/>
      <c r="G66" s="269"/>
      <c r="H66" s="269"/>
      <c r="I66" s="269"/>
      <c r="J66" s="269"/>
    </row>
    <row r="67" spans="1:10" hidden="1" x14ac:dyDescent="0.2"/>
    <row r="69" spans="1:10" ht="15.75" x14ac:dyDescent="0.25">
      <c r="A69" s="10" t="s">
        <v>168</v>
      </c>
      <c r="G69" s="85" t="s">
        <v>169</v>
      </c>
    </row>
  </sheetData>
  <mergeCells count="6">
    <mergeCell ref="A53:J66"/>
    <mergeCell ref="N8:P8"/>
    <mergeCell ref="A32:I32"/>
    <mergeCell ref="A34:I36"/>
    <mergeCell ref="A40:J44"/>
    <mergeCell ref="A46:J52"/>
  </mergeCells>
  <phoneticPr fontId="30" type="noConversion"/>
  <conditionalFormatting sqref="K27">
    <cfRule type="containsText" dxfId="121" priority="8" operator="containsText" text="Within Limitations">
      <formula>NOT(ISERROR(SEARCH("Within Limitations",K27)))</formula>
    </cfRule>
  </conditionalFormatting>
  <conditionalFormatting sqref="K12">
    <cfRule type="containsText" dxfId="120" priority="7" operator="containsText" text="Within Limitations">
      <formula>NOT(ISERROR(SEARCH("Within Limitations",K12)))</formula>
    </cfRule>
  </conditionalFormatting>
  <conditionalFormatting sqref="K12 K27">
    <cfRule type="containsText" dxfId="119" priority="6" operator="containsText" text="Too High">
      <formula>NOT(ISERROR(SEARCH("Too High",K12)))</formula>
    </cfRule>
  </conditionalFormatting>
  <conditionalFormatting sqref="I30">
    <cfRule type="cellIs" dxfId="118" priority="5" operator="greaterThan">
      <formula>10</formula>
    </cfRule>
  </conditionalFormatting>
  <conditionalFormatting sqref="P20">
    <cfRule type="expression" dxfId="117" priority="2">
      <formula>"$P$14&gt;(.75*$P$12)"</formula>
    </cfRule>
  </conditionalFormatting>
  <conditionalFormatting sqref="P14">
    <cfRule type="expression" dxfId="116" priority="1">
      <formula>"$P$14&gt;(.75*$P$12)"</formula>
    </cfRule>
  </conditionalFormatting>
  <hyperlinks>
    <hyperlink ref="G69" r:id="rId1" xr:uid="{4148E2DF-72BE-4FEC-84C2-4097512F0622}"/>
  </hyperlinks>
  <pageMargins left="0.7" right="0.7" top="0.75" bottom="0.75" header="0.3" footer="0.3"/>
  <pageSetup scale="63" orientation="portrait" r:id="rId2"/>
  <legacyDrawing r:id="rId3"/>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66131-DD6A-4CDB-9DE3-8012218A27F4}">
  <sheetPr>
    <pageSetUpPr fitToPage="1"/>
  </sheetPr>
  <dimension ref="A1:H51"/>
  <sheetViews>
    <sheetView zoomScale="85" zoomScaleNormal="85" workbookViewId="0">
      <selection activeCell="A11" sqref="A11:C50"/>
    </sheetView>
  </sheetViews>
  <sheetFormatPr defaultColWidth="9.77734375" defaultRowHeight="15" x14ac:dyDescent="0.2"/>
  <cols>
    <col min="1" max="2" width="9.77734375" style="10"/>
    <col min="3" max="3" width="8.44140625" style="10" customWidth="1"/>
    <col min="4" max="4" width="17.109375" style="10" customWidth="1"/>
    <col min="5" max="5" width="15.77734375" style="10" customWidth="1"/>
    <col min="6" max="7" width="14.77734375" style="10" customWidth="1"/>
    <col min="8" max="8" width="4.77734375" style="10" customWidth="1"/>
    <col min="9" max="16384" width="9.77734375" style="10"/>
  </cols>
  <sheetData>
    <row r="1" spans="1:8" ht="15" customHeight="1" x14ac:dyDescent="0.2">
      <c r="G1" s="213" t="s">
        <v>125</v>
      </c>
    </row>
    <row r="2" spans="1:8" ht="15" customHeight="1" x14ac:dyDescent="0.2">
      <c r="G2" s="9"/>
    </row>
    <row r="3" spans="1:8" ht="15" customHeight="1" x14ac:dyDescent="0.2"/>
    <row r="4" spans="1:8" ht="15" customHeight="1" x14ac:dyDescent="0.25">
      <c r="A4" s="295" t="str">
        <f>+'DS 1'!D2</f>
        <v>DS Example Fund 1</v>
      </c>
      <c r="B4" s="295"/>
      <c r="C4" s="295"/>
      <c r="D4" s="295"/>
      <c r="E4" s="295"/>
      <c r="F4" s="295"/>
      <c r="G4" s="295"/>
    </row>
    <row r="5" spans="1:8" ht="15" customHeight="1" x14ac:dyDescent="0.25">
      <c r="A5" s="294" t="s">
        <v>164</v>
      </c>
      <c r="B5" s="294"/>
      <c r="C5" s="294"/>
      <c r="D5" s="294"/>
      <c r="E5" s="294"/>
      <c r="F5" s="294"/>
      <c r="G5" s="294"/>
    </row>
    <row r="6" spans="1:8" ht="15" customHeight="1" x14ac:dyDescent="0.25">
      <c r="A6" s="294" t="str">
        <f>+'DS 1'!E3</f>
        <v>Fund XXXX</v>
      </c>
      <c r="B6" s="294"/>
      <c r="C6" s="294"/>
      <c r="D6" s="294"/>
      <c r="E6" s="294"/>
      <c r="F6" s="294"/>
      <c r="G6" s="294"/>
    </row>
    <row r="7" spans="1:8" ht="15" customHeight="1" x14ac:dyDescent="0.2">
      <c r="C7" s="9"/>
    </row>
    <row r="8" spans="1:8" ht="15" customHeight="1" x14ac:dyDescent="0.2">
      <c r="D8" s="232"/>
      <c r="E8" s="232"/>
      <c r="F8" s="232"/>
      <c r="G8" s="232"/>
    </row>
    <row r="9" spans="1:8" ht="15" customHeight="1" x14ac:dyDescent="0.2">
      <c r="D9" s="230" t="s">
        <v>29</v>
      </c>
      <c r="E9" s="230" t="s">
        <v>30</v>
      </c>
      <c r="F9" s="30" t="s">
        <v>30</v>
      </c>
      <c r="G9" s="231"/>
      <c r="H9" s="32"/>
    </row>
    <row r="10" spans="1:8" ht="15" customHeight="1" x14ac:dyDescent="0.2">
      <c r="D10" s="5" t="s">
        <v>31</v>
      </c>
      <c r="E10" s="5" t="s">
        <v>31</v>
      </c>
      <c r="F10" s="33" t="s">
        <v>31</v>
      </c>
      <c r="G10" s="34"/>
      <c r="H10" s="32"/>
    </row>
    <row r="11" spans="1:8" ht="15" customHeight="1" x14ac:dyDescent="0.25">
      <c r="A11" s="259" t="s">
        <v>32</v>
      </c>
      <c r="B11" s="105"/>
      <c r="C11" s="105"/>
      <c r="D11" s="35">
        <f>+E11-1</f>
        <v>2021</v>
      </c>
      <c r="E11" s="35">
        <f>+F11-1</f>
        <v>2022</v>
      </c>
      <c r="F11" s="36">
        <f>+TOC!D2</f>
        <v>2023</v>
      </c>
      <c r="G11" s="37"/>
      <c r="H11" s="32"/>
    </row>
    <row r="12" spans="1:8" ht="21" customHeight="1" x14ac:dyDescent="0.2">
      <c r="A12" s="256" t="s">
        <v>70</v>
      </c>
      <c r="B12" s="105"/>
      <c r="C12" s="105"/>
      <c r="D12" s="133">
        <v>0</v>
      </c>
      <c r="E12" s="134">
        <v>0</v>
      </c>
      <c r="F12" s="137"/>
      <c r="G12" s="135"/>
      <c r="H12" s="62"/>
    </row>
    <row r="13" spans="1:8" ht="21" customHeight="1" x14ac:dyDescent="0.2">
      <c r="A13" s="256" t="s">
        <v>171</v>
      </c>
      <c r="B13" s="105"/>
      <c r="C13" s="105"/>
      <c r="D13" s="133">
        <v>0</v>
      </c>
      <c r="E13" s="134">
        <v>0</v>
      </c>
      <c r="F13" s="137"/>
      <c r="G13" s="136">
        <v>0</v>
      </c>
      <c r="H13" s="62"/>
    </row>
    <row r="14" spans="1:8" ht="21" customHeight="1" x14ac:dyDescent="0.2">
      <c r="A14" s="256" t="s">
        <v>172</v>
      </c>
      <c r="B14" s="105"/>
      <c r="C14" s="105"/>
      <c r="D14" s="133">
        <v>0</v>
      </c>
      <c r="E14" s="134">
        <v>0</v>
      </c>
      <c r="F14" s="137"/>
      <c r="G14" s="136">
        <v>0</v>
      </c>
      <c r="H14" s="38"/>
    </row>
    <row r="15" spans="1:8" ht="21" customHeight="1" x14ac:dyDescent="0.2">
      <c r="A15" s="256" t="s">
        <v>150</v>
      </c>
      <c r="B15" s="105"/>
      <c r="C15" s="105"/>
      <c r="D15" s="133">
        <v>0</v>
      </c>
      <c r="E15" s="134">
        <v>0</v>
      </c>
      <c r="F15" s="137"/>
      <c r="G15" s="136">
        <v>0</v>
      </c>
      <c r="H15" s="38"/>
    </row>
    <row r="16" spans="1:8" ht="20.25" customHeight="1" x14ac:dyDescent="0.2">
      <c r="A16" s="256" t="s">
        <v>149</v>
      </c>
      <c r="B16" s="105"/>
      <c r="C16" s="105"/>
      <c r="D16" s="133">
        <v>0</v>
      </c>
      <c r="E16" s="134">
        <v>0</v>
      </c>
      <c r="F16" s="137"/>
      <c r="G16" s="136">
        <v>0</v>
      </c>
      <c r="H16" s="38"/>
    </row>
    <row r="17" spans="1:8" ht="21" customHeight="1" x14ac:dyDescent="0.2">
      <c r="A17" s="256" t="s">
        <v>148</v>
      </c>
      <c r="B17" s="105"/>
      <c r="C17" s="105"/>
      <c r="D17" s="133">
        <v>0</v>
      </c>
      <c r="E17" s="134">
        <v>0</v>
      </c>
      <c r="F17" s="137"/>
      <c r="G17" s="136">
        <v>0</v>
      </c>
      <c r="H17" s="38"/>
    </row>
    <row r="18" spans="1:8" ht="20.25" customHeight="1" x14ac:dyDescent="0.2">
      <c r="A18" s="256"/>
      <c r="B18" s="105"/>
      <c r="C18" s="105"/>
      <c r="D18" s="133">
        <v>0</v>
      </c>
      <c r="E18" s="134">
        <v>0</v>
      </c>
      <c r="F18" s="137"/>
      <c r="G18" s="136">
        <v>0</v>
      </c>
      <c r="H18" s="38"/>
    </row>
    <row r="19" spans="1:8" ht="20.25" customHeight="1" x14ac:dyDescent="0.2">
      <c r="A19" s="256"/>
      <c r="B19" s="105"/>
      <c r="C19" s="105"/>
      <c r="D19" s="133">
        <v>0</v>
      </c>
      <c r="E19" s="134">
        <v>0</v>
      </c>
      <c r="F19" s="137"/>
      <c r="G19" s="136">
        <v>0</v>
      </c>
      <c r="H19" s="38"/>
    </row>
    <row r="20" spans="1:8" ht="20.25" customHeight="1" x14ac:dyDescent="0.2">
      <c r="A20" s="256"/>
      <c r="B20" s="105"/>
      <c r="C20" s="105"/>
      <c r="D20" s="133">
        <v>0</v>
      </c>
      <c r="E20" s="134">
        <v>0</v>
      </c>
      <c r="F20" s="137"/>
      <c r="G20" s="136">
        <v>0</v>
      </c>
      <c r="H20" s="38"/>
    </row>
    <row r="21" spans="1:8" ht="20.25" customHeight="1" x14ac:dyDescent="0.2">
      <c r="A21" s="256"/>
      <c r="B21" s="105"/>
      <c r="C21" s="105"/>
      <c r="D21" s="133">
        <v>0</v>
      </c>
      <c r="E21" s="134">
        <v>0</v>
      </c>
      <c r="F21" s="137"/>
      <c r="G21" s="136">
        <v>0</v>
      </c>
      <c r="H21" s="38"/>
    </row>
    <row r="22" spans="1:8" ht="21" customHeight="1" x14ac:dyDescent="0.2">
      <c r="A22" s="256"/>
      <c r="B22" s="105"/>
      <c r="C22" s="105"/>
      <c r="D22" s="133">
        <v>0</v>
      </c>
      <c r="E22" s="134">
        <v>0</v>
      </c>
      <c r="F22" s="137"/>
      <c r="G22" s="136">
        <v>0</v>
      </c>
      <c r="H22" s="38"/>
    </row>
    <row r="23" spans="1:8" ht="21" customHeight="1" x14ac:dyDescent="0.2">
      <c r="A23" s="256"/>
      <c r="B23" s="105"/>
      <c r="C23" s="105"/>
      <c r="D23" s="133">
        <v>0</v>
      </c>
      <c r="E23" s="134">
        <v>0</v>
      </c>
      <c r="F23" s="137"/>
      <c r="G23" s="136">
        <v>0</v>
      </c>
      <c r="H23" s="38"/>
    </row>
    <row r="24" spans="1:8" ht="21" customHeight="1" x14ac:dyDescent="0.2">
      <c r="A24" s="256"/>
      <c r="B24" s="105"/>
      <c r="C24" s="105"/>
      <c r="D24" s="133">
        <v>0</v>
      </c>
      <c r="E24" s="134">
        <v>0</v>
      </c>
      <c r="F24" s="137"/>
      <c r="G24" s="136">
        <v>0</v>
      </c>
      <c r="H24" s="38"/>
    </row>
    <row r="25" spans="1:8" ht="21" customHeight="1" x14ac:dyDescent="0.2">
      <c r="A25" s="256"/>
      <c r="B25" s="105"/>
      <c r="C25" s="105"/>
      <c r="D25" s="133">
        <v>0</v>
      </c>
      <c r="E25" s="134">
        <v>0</v>
      </c>
      <c r="F25" s="137"/>
      <c r="G25" s="136">
        <v>0</v>
      </c>
      <c r="H25" s="38"/>
    </row>
    <row r="26" spans="1:8" ht="20.25" customHeight="1" x14ac:dyDescent="0.2">
      <c r="A26" s="256"/>
      <c r="B26" s="105"/>
      <c r="C26" s="105"/>
      <c r="D26" s="133">
        <v>0</v>
      </c>
      <c r="E26" s="134">
        <v>0</v>
      </c>
      <c r="F26" s="137"/>
      <c r="G26" s="136">
        <v>0</v>
      </c>
      <c r="H26" s="38"/>
    </row>
    <row r="27" spans="1:8" ht="28.5" customHeight="1" x14ac:dyDescent="0.2">
      <c r="A27" s="256" t="s">
        <v>143</v>
      </c>
      <c r="B27" s="105"/>
      <c r="C27" s="105"/>
      <c r="D27" s="39">
        <f>SUM(D12:D26)</f>
        <v>0</v>
      </c>
      <c r="E27" s="39">
        <f>SUM(E12:E26)</f>
        <v>0</v>
      </c>
      <c r="F27" s="64"/>
      <c r="G27" s="26">
        <f>SUM(G13:G26)</f>
        <v>0</v>
      </c>
      <c r="H27" s="38"/>
    </row>
    <row r="28" spans="1:8" x14ac:dyDescent="0.2">
      <c r="A28" s="105"/>
      <c r="B28" s="105"/>
      <c r="C28" s="105"/>
      <c r="D28" s="1"/>
      <c r="E28" s="1"/>
      <c r="F28" s="12"/>
      <c r="G28" s="1"/>
    </row>
    <row r="29" spans="1:8" x14ac:dyDescent="0.2">
      <c r="A29" s="105"/>
      <c r="B29" s="105"/>
      <c r="C29" s="105"/>
      <c r="D29" s="2" t="s">
        <v>29</v>
      </c>
      <c r="E29" s="2" t="s">
        <v>30</v>
      </c>
      <c r="F29" s="3"/>
      <c r="G29" s="4" t="s">
        <v>47</v>
      </c>
      <c r="H29" s="32"/>
    </row>
    <row r="30" spans="1:8" ht="15.75" x14ac:dyDescent="0.25">
      <c r="A30" s="259"/>
      <c r="B30" s="105"/>
      <c r="C30" s="105"/>
      <c r="D30" s="5" t="s">
        <v>48</v>
      </c>
      <c r="E30" s="5" t="s">
        <v>48</v>
      </c>
      <c r="F30" s="6" t="s">
        <v>49</v>
      </c>
      <c r="G30" s="7" t="s">
        <v>50</v>
      </c>
      <c r="H30" s="32"/>
    </row>
    <row r="31" spans="1:8" ht="20.25" customHeight="1" x14ac:dyDescent="0.25">
      <c r="A31" s="259" t="s">
        <v>51</v>
      </c>
      <c r="B31" s="105"/>
      <c r="C31" s="105"/>
      <c r="D31" s="5">
        <f>+D11</f>
        <v>2021</v>
      </c>
      <c r="E31" s="5">
        <f>+E11</f>
        <v>2022</v>
      </c>
      <c r="F31" s="8">
        <f>+F11</f>
        <v>2023</v>
      </c>
      <c r="G31" s="7">
        <f>+F11</f>
        <v>2023</v>
      </c>
      <c r="H31" s="32"/>
    </row>
    <row r="32" spans="1:8" ht="20.25" customHeight="1" x14ac:dyDescent="0.2">
      <c r="A32" s="256" t="s">
        <v>159</v>
      </c>
      <c r="B32" s="105"/>
      <c r="C32" s="105"/>
      <c r="D32" s="127">
        <v>0</v>
      </c>
      <c r="E32" s="127">
        <v>0</v>
      </c>
      <c r="F32" s="128">
        <v>0</v>
      </c>
      <c r="G32" s="127">
        <v>0</v>
      </c>
      <c r="H32" s="32"/>
    </row>
    <row r="33" spans="1:8" ht="20.25" customHeight="1" x14ac:dyDescent="0.2">
      <c r="A33" s="256" t="s">
        <v>86</v>
      </c>
      <c r="B33" s="105"/>
      <c r="C33" s="105"/>
      <c r="D33" s="127">
        <v>0</v>
      </c>
      <c r="E33" s="127">
        <v>0</v>
      </c>
      <c r="F33" s="128">
        <v>0</v>
      </c>
      <c r="G33" s="127">
        <v>0</v>
      </c>
      <c r="H33" s="32"/>
    </row>
    <row r="34" spans="1:8" ht="20.25" customHeight="1" x14ac:dyDescent="0.2">
      <c r="A34" s="256" t="s">
        <v>158</v>
      </c>
      <c r="B34" s="105"/>
      <c r="C34" s="105"/>
      <c r="D34" s="127">
        <v>0</v>
      </c>
      <c r="E34" s="127">
        <v>0</v>
      </c>
      <c r="F34" s="128">
        <v>0</v>
      </c>
      <c r="G34" s="127">
        <v>0</v>
      </c>
      <c r="H34" s="32"/>
    </row>
    <row r="35" spans="1:8" ht="20.25" customHeight="1" x14ac:dyDescent="0.2">
      <c r="A35" s="256"/>
      <c r="B35" s="105"/>
      <c r="C35" s="105"/>
      <c r="D35" s="127">
        <v>0</v>
      </c>
      <c r="E35" s="127">
        <v>0</v>
      </c>
      <c r="F35" s="128">
        <v>0</v>
      </c>
      <c r="G35" s="127">
        <v>0</v>
      </c>
      <c r="H35" s="32"/>
    </row>
    <row r="36" spans="1:8" ht="20.25" customHeight="1" x14ac:dyDescent="0.2">
      <c r="A36" s="256"/>
      <c r="B36" s="105"/>
      <c r="C36" s="105"/>
      <c r="D36" s="127">
        <v>0</v>
      </c>
      <c r="E36" s="127">
        <v>0</v>
      </c>
      <c r="F36" s="128">
        <v>0</v>
      </c>
      <c r="G36" s="127">
        <v>0</v>
      </c>
      <c r="H36" s="32"/>
    </row>
    <row r="37" spans="1:8" ht="20.25" customHeight="1" x14ac:dyDescent="0.2">
      <c r="A37" s="256"/>
      <c r="B37" s="105"/>
      <c r="C37" s="105"/>
      <c r="D37" s="127">
        <v>0</v>
      </c>
      <c r="E37" s="127">
        <v>0</v>
      </c>
      <c r="F37" s="128">
        <v>0</v>
      </c>
      <c r="G37" s="127">
        <v>0</v>
      </c>
      <c r="H37" s="32"/>
    </row>
    <row r="38" spans="1:8" ht="20.25" customHeight="1" x14ac:dyDescent="0.2">
      <c r="A38" s="256"/>
      <c r="B38" s="105"/>
      <c r="C38" s="105"/>
      <c r="D38" s="127">
        <v>0</v>
      </c>
      <c r="E38" s="127">
        <v>0</v>
      </c>
      <c r="F38" s="128">
        <v>0</v>
      </c>
      <c r="G38" s="127">
        <v>0</v>
      </c>
      <c r="H38" s="32"/>
    </row>
    <row r="39" spans="1:8" ht="21" customHeight="1" x14ac:dyDescent="0.2">
      <c r="A39" s="256"/>
      <c r="B39" s="105"/>
      <c r="C39" s="105"/>
      <c r="D39" s="127">
        <v>0</v>
      </c>
      <c r="E39" s="127">
        <v>0</v>
      </c>
      <c r="F39" s="128">
        <v>0</v>
      </c>
      <c r="G39" s="127">
        <v>0</v>
      </c>
      <c r="H39" s="32"/>
    </row>
    <row r="40" spans="1:8" ht="21" customHeight="1" x14ac:dyDescent="0.2">
      <c r="A40" s="256"/>
      <c r="B40" s="105"/>
      <c r="C40" s="105"/>
      <c r="D40" s="127">
        <v>0</v>
      </c>
      <c r="E40" s="127">
        <v>0</v>
      </c>
      <c r="F40" s="128">
        <v>0</v>
      </c>
      <c r="G40" s="127">
        <v>0</v>
      </c>
      <c r="H40" s="32"/>
    </row>
    <row r="41" spans="1:8" ht="21" customHeight="1" x14ac:dyDescent="0.2">
      <c r="A41" s="256"/>
      <c r="B41" s="105"/>
      <c r="C41" s="105"/>
      <c r="D41" s="127">
        <v>0</v>
      </c>
      <c r="E41" s="127">
        <v>0</v>
      </c>
      <c r="F41" s="128">
        <v>0</v>
      </c>
      <c r="G41" s="127">
        <v>0</v>
      </c>
      <c r="H41" s="32"/>
    </row>
    <row r="42" spans="1:8" ht="21" customHeight="1" x14ac:dyDescent="0.2">
      <c r="A42" s="256"/>
      <c r="B42" s="105"/>
      <c r="C42" s="105"/>
      <c r="D42" s="127">
        <v>0</v>
      </c>
      <c r="E42" s="127">
        <v>0</v>
      </c>
      <c r="F42" s="128">
        <v>0</v>
      </c>
      <c r="G42" s="127">
        <v>0</v>
      </c>
      <c r="H42" s="32"/>
    </row>
    <row r="43" spans="1:8" ht="21" customHeight="1" x14ac:dyDescent="0.2">
      <c r="A43" s="256"/>
      <c r="B43" s="105"/>
      <c r="C43" s="105"/>
      <c r="D43" s="127">
        <v>0</v>
      </c>
      <c r="E43" s="127">
        <v>0</v>
      </c>
      <c r="F43" s="128">
        <v>0</v>
      </c>
      <c r="G43" s="127">
        <v>0</v>
      </c>
      <c r="H43" s="32"/>
    </row>
    <row r="44" spans="1:8" ht="20.25" customHeight="1" x14ac:dyDescent="0.2">
      <c r="A44" s="256"/>
      <c r="B44" s="105"/>
      <c r="C44" s="105"/>
      <c r="D44" s="103">
        <v>0</v>
      </c>
      <c r="E44" s="103">
        <v>0</v>
      </c>
      <c r="F44" s="104">
        <v>0</v>
      </c>
      <c r="G44" s="97">
        <v>0</v>
      </c>
      <c r="H44" s="32"/>
    </row>
    <row r="45" spans="1:8" ht="20.100000000000001" customHeight="1" x14ac:dyDescent="0.25">
      <c r="A45" s="259" t="s">
        <v>151</v>
      </c>
      <c r="B45" s="105"/>
      <c r="C45" s="105"/>
      <c r="D45" s="39">
        <f>SUM(D32:D44)</f>
        <v>0</v>
      </c>
      <c r="E45" s="39">
        <f>SUM(E32:E44)</f>
        <v>0</v>
      </c>
      <c r="F45" s="39">
        <f>SUM(F32:F44)</f>
        <v>0</v>
      </c>
      <c r="G45" s="227">
        <f>SUM(G32:G44)</f>
        <v>0</v>
      </c>
      <c r="H45" s="12"/>
    </row>
    <row r="46" spans="1:8" ht="20.100000000000001" customHeight="1" x14ac:dyDescent="0.25">
      <c r="A46" s="259" t="s">
        <v>64</v>
      </c>
      <c r="B46" s="105"/>
      <c r="C46" s="105"/>
      <c r="D46" s="39">
        <f>D27-D45</f>
        <v>0</v>
      </c>
      <c r="E46" s="39">
        <f>E27-E45</f>
        <v>0</v>
      </c>
      <c r="F46" s="40">
        <f>G27-F45</f>
        <v>0</v>
      </c>
      <c r="G46" s="227">
        <f>G27-G45</f>
        <v>0</v>
      </c>
      <c r="H46" s="12"/>
    </row>
    <row r="47" spans="1:8" ht="15.75" x14ac:dyDescent="0.25">
      <c r="A47" s="259" t="s">
        <v>65</v>
      </c>
      <c r="B47" s="105"/>
      <c r="C47" s="105"/>
      <c r="D47" s="103">
        <v>0</v>
      </c>
      <c r="E47" s="39">
        <f>+D50</f>
        <v>0</v>
      </c>
      <c r="F47" s="40">
        <f>+E50</f>
        <v>0</v>
      </c>
      <c r="G47" s="227">
        <f>+E50</f>
        <v>0</v>
      </c>
      <c r="H47" s="12"/>
    </row>
    <row r="48" spans="1:8" ht="20.100000000000001" customHeight="1" x14ac:dyDescent="0.25">
      <c r="A48" s="259" t="s">
        <v>66</v>
      </c>
      <c r="B48" s="105"/>
      <c r="C48" s="105"/>
      <c r="D48" s="103">
        <v>0</v>
      </c>
      <c r="E48" s="103">
        <v>0</v>
      </c>
      <c r="F48" s="104">
        <v>0</v>
      </c>
      <c r="G48" s="228">
        <v>0</v>
      </c>
      <c r="H48" s="12"/>
    </row>
    <row r="49" spans="1:8" ht="20.100000000000001" customHeight="1" x14ac:dyDescent="0.25">
      <c r="A49" s="259" t="s">
        <v>72</v>
      </c>
      <c r="B49" s="105"/>
      <c r="C49" s="105"/>
      <c r="D49" s="103">
        <v>0</v>
      </c>
      <c r="E49" s="103">
        <v>0</v>
      </c>
      <c r="F49" s="104">
        <v>0</v>
      </c>
      <c r="G49" s="228">
        <v>0</v>
      </c>
      <c r="H49" s="12"/>
    </row>
    <row r="50" spans="1:8" ht="20.100000000000001" customHeight="1" x14ac:dyDescent="0.25">
      <c r="A50" s="259" t="s">
        <v>152</v>
      </c>
      <c r="B50" s="105"/>
      <c r="C50" s="105"/>
      <c r="D50" s="224">
        <f>D46+D47+D48-D49</f>
        <v>0</v>
      </c>
      <c r="E50" s="225">
        <f>E46+E47+E48-E49</f>
        <v>0</v>
      </c>
      <c r="F50" s="226">
        <f>F46+F47+F48-F49</f>
        <v>0</v>
      </c>
      <c r="G50" s="229">
        <f>G46+G47+G48-G49</f>
        <v>0</v>
      </c>
      <c r="H50" s="12"/>
    </row>
    <row r="51" spans="1:8" ht="20.100000000000001" customHeight="1" x14ac:dyDescent="0.2">
      <c r="D51" s="12"/>
      <c r="E51" s="12"/>
      <c r="F51" s="12"/>
    </row>
  </sheetData>
  <mergeCells count="3">
    <mergeCell ref="A4:G4"/>
    <mergeCell ref="A5:G5"/>
    <mergeCell ref="A6:G6"/>
  </mergeCells>
  <pageMargins left="0.7" right="0.7" top="0.75" bottom="0.75" header="0.3" footer="0.3"/>
  <pageSetup scale="76" orientation="portrait" r:id="rId1"/>
  <legacyDrawing r:id="rId2"/>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CC3CC-87F9-41A4-B683-CD0A9F1EF82C}">
  <sheetPr>
    <pageSetUpPr fitToPage="1"/>
  </sheetPr>
  <dimension ref="A1:P69"/>
  <sheetViews>
    <sheetView showGridLines="0" zoomScale="85" zoomScaleNormal="85" workbookViewId="0">
      <selection activeCell="N11" sqref="N11"/>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 style="10" customWidth="1"/>
    <col min="16" max="16" width="10.33203125" style="10" bestFit="1" customWidth="1"/>
    <col min="17" max="16384" width="8.88671875" style="10"/>
  </cols>
  <sheetData>
    <row r="1" spans="1:16" x14ac:dyDescent="0.2">
      <c r="I1" s="212" t="s">
        <v>124</v>
      </c>
    </row>
    <row r="2" spans="1:16" ht="26.25" x14ac:dyDescent="0.4">
      <c r="D2" s="102" t="s">
        <v>281</v>
      </c>
      <c r="E2" s="101"/>
      <c r="F2" s="105"/>
      <c r="G2" s="105"/>
    </row>
    <row r="3" spans="1:16" ht="23.25" x14ac:dyDescent="0.35">
      <c r="A3" s="18"/>
      <c r="B3" s="11"/>
      <c r="C3" s="18"/>
      <c r="D3" s="107"/>
      <c r="E3" s="100" t="s">
        <v>224</v>
      </c>
      <c r="F3" s="124"/>
      <c r="G3" s="107"/>
      <c r="H3" s="18"/>
      <c r="I3" s="18"/>
    </row>
    <row r="4" spans="1:16" ht="23.25" x14ac:dyDescent="0.35">
      <c r="A4" s="18"/>
      <c r="B4" s="11"/>
      <c r="C4" s="18"/>
      <c r="D4" s="107"/>
      <c r="E4" s="107"/>
      <c r="F4" s="107"/>
      <c r="G4" s="107"/>
      <c r="H4" s="18"/>
    </row>
    <row r="5" spans="1:16" ht="24" thickBot="1" x14ac:dyDescent="0.4">
      <c r="A5" s="18"/>
      <c r="B5" s="11"/>
      <c r="C5" s="18"/>
      <c r="D5" s="18"/>
      <c r="E5" s="44"/>
      <c r="F5" s="89"/>
      <c r="G5" s="18"/>
      <c r="H5" s="18"/>
      <c r="I5" s="18"/>
    </row>
    <row r="6" spans="1:16" ht="18.75" thickBot="1" x14ac:dyDescent="0.3">
      <c r="A6" s="86" t="s">
        <v>110</v>
      </c>
      <c r="B6" s="87"/>
      <c r="C6" s="87"/>
      <c r="D6" s="87"/>
      <c r="E6" s="99">
        <v>0</v>
      </c>
      <c r="F6" s="45"/>
    </row>
    <row r="8" spans="1:16" ht="15.75" x14ac:dyDescent="0.25">
      <c r="B8" s="21" t="s">
        <v>8</v>
      </c>
      <c r="N8" s="298" t="s">
        <v>105</v>
      </c>
      <c r="O8" s="298"/>
      <c r="P8" s="298"/>
    </row>
    <row r="9" spans="1:16" x14ac:dyDescent="0.2">
      <c r="A9" s="9" t="s">
        <v>9</v>
      </c>
      <c r="B9" s="9" t="s">
        <v>153</v>
      </c>
      <c r="G9" s="24">
        <f>+'DS2 WKS'!G45</f>
        <v>0</v>
      </c>
      <c r="H9" s="15"/>
      <c r="I9" s="15"/>
      <c r="N9" s="46"/>
      <c r="O9" s="46"/>
      <c r="P9" s="46"/>
    </row>
    <row r="10" spans="1:16" x14ac:dyDescent="0.2">
      <c r="B10" s="9" t="s">
        <v>154</v>
      </c>
      <c r="F10" s="28"/>
      <c r="G10" s="25">
        <f>+'DS2 WKS'!G49</f>
        <v>0</v>
      </c>
      <c r="H10" s="15"/>
      <c r="I10" s="15"/>
      <c r="N10" s="46" t="s">
        <v>117</v>
      </c>
      <c r="O10" s="46"/>
      <c r="P10" s="52">
        <f>+'DS2 WKS'!E45</f>
        <v>0</v>
      </c>
    </row>
    <row r="11" spans="1:16" ht="15.75" thickBot="1" x14ac:dyDescent="0.25">
      <c r="B11" s="9" t="s">
        <v>10</v>
      </c>
      <c r="G11" s="25"/>
      <c r="H11" s="15"/>
      <c r="I11" s="24">
        <f>G9+G10</f>
        <v>0</v>
      </c>
      <c r="N11" s="46" t="s">
        <v>335</v>
      </c>
      <c r="O11" s="46"/>
      <c r="P11" s="53">
        <f>+'DS2 WKS'!E49</f>
        <v>0</v>
      </c>
    </row>
    <row r="12" spans="1:16" ht="15.75" thickBot="1" x14ac:dyDescent="0.25">
      <c r="A12" s="9" t="s">
        <v>11</v>
      </c>
      <c r="B12" s="9" t="s">
        <v>69</v>
      </c>
      <c r="G12" s="15"/>
      <c r="H12" s="15"/>
      <c r="I12" s="97">
        <v>0</v>
      </c>
      <c r="K12" s="47" t="str">
        <f>IF(I12&gt;P24,"Too High", "Within Limitations")</f>
        <v>Within Limitations</v>
      </c>
      <c r="N12" s="46" t="s">
        <v>106</v>
      </c>
      <c r="O12" s="46"/>
      <c r="P12" s="52">
        <f>SUM(P10:P11)</f>
        <v>0</v>
      </c>
    </row>
    <row r="13" spans="1:16" x14ac:dyDescent="0.2">
      <c r="A13" s="9" t="s">
        <v>12</v>
      </c>
      <c r="B13" s="9" t="s">
        <v>13</v>
      </c>
      <c r="I13" s="1"/>
      <c r="N13" s="46"/>
      <c r="O13" s="46"/>
      <c r="P13" s="52"/>
    </row>
    <row r="14" spans="1:16" ht="15.75" thickBot="1" x14ac:dyDescent="0.25">
      <c r="B14" s="9" t="s">
        <v>14</v>
      </c>
      <c r="I14" s="204">
        <f>I11+I12</f>
        <v>0</v>
      </c>
      <c r="N14" s="46" t="s">
        <v>128</v>
      </c>
      <c r="O14" s="46"/>
      <c r="P14" s="92">
        <f>+P12*0.75</f>
        <v>0</v>
      </c>
    </row>
    <row r="15" spans="1:16" ht="15.75" thickTop="1" x14ac:dyDescent="0.2">
      <c r="I15" s="13"/>
      <c r="N15" s="46"/>
      <c r="O15" s="46"/>
      <c r="P15" s="46"/>
    </row>
    <row r="16" spans="1:16" ht="15.75" x14ac:dyDescent="0.25">
      <c r="B16" s="21" t="s">
        <v>15</v>
      </c>
      <c r="N16" s="46" t="s">
        <v>173</v>
      </c>
      <c r="O16" s="46"/>
      <c r="P16" s="92">
        <f>+'DS2 WKS'!G45</f>
        <v>0</v>
      </c>
    </row>
    <row r="17" spans="1:16" x14ac:dyDescent="0.2">
      <c r="A17" s="9">
        <v>4</v>
      </c>
      <c r="B17" s="9" t="s">
        <v>123</v>
      </c>
      <c r="F17" s="17" t="str">
        <f>(+TOC!D2-1) &amp; " (Note 2)"</f>
        <v>2022 (Note 2)</v>
      </c>
      <c r="I17" s="24">
        <f>+'DS2 WKS'!E50</f>
        <v>0</v>
      </c>
      <c r="N17" s="46" t="s">
        <v>334</v>
      </c>
      <c r="O17" s="46"/>
      <c r="P17" s="93">
        <f>+'DS2 WKS'!G49</f>
        <v>0</v>
      </c>
    </row>
    <row r="18" spans="1:16" x14ac:dyDescent="0.2">
      <c r="A18" s="9" t="s">
        <v>16</v>
      </c>
      <c r="B18" s="9" t="s">
        <v>155</v>
      </c>
      <c r="G18" s="23">
        <f>+'DS2 WKS'!G27</f>
        <v>0</v>
      </c>
      <c r="I18" s="1"/>
      <c r="N18" s="46" t="s">
        <v>106</v>
      </c>
      <c r="O18" s="46"/>
      <c r="P18" s="92">
        <f>SUM(P16:P17)</f>
        <v>0</v>
      </c>
    </row>
    <row r="19" spans="1:16" x14ac:dyDescent="0.2">
      <c r="B19" s="9" t="s">
        <v>156</v>
      </c>
      <c r="G19" s="22">
        <f>+'DS2 WKS'!G48</f>
        <v>0</v>
      </c>
      <c r="N19" s="46"/>
      <c r="O19" s="46"/>
      <c r="P19" s="92"/>
    </row>
    <row r="20" spans="1:16" x14ac:dyDescent="0.2">
      <c r="B20" s="9" t="s">
        <v>17</v>
      </c>
      <c r="G20" s="1"/>
      <c r="N20" s="46" t="s">
        <v>128</v>
      </c>
      <c r="O20" s="46"/>
      <c r="P20" s="92">
        <f>+P18*0.75</f>
        <v>0</v>
      </c>
    </row>
    <row r="21" spans="1:16" x14ac:dyDescent="0.2">
      <c r="B21" s="9" t="s">
        <v>18</v>
      </c>
      <c r="I21" s="27">
        <f>G18+G19</f>
        <v>0</v>
      </c>
      <c r="N21" s="46"/>
      <c r="O21" s="46"/>
      <c r="P21" s="94"/>
    </row>
    <row r="22" spans="1:16" x14ac:dyDescent="0.2">
      <c r="B22" s="9"/>
      <c r="I22" s="14"/>
      <c r="N22" s="46"/>
      <c r="O22" s="46"/>
      <c r="P22" s="94"/>
    </row>
    <row r="23" spans="1:16" ht="15.75" x14ac:dyDescent="0.25">
      <c r="A23" s="9" t="s">
        <v>19</v>
      </c>
      <c r="B23" s="21" t="s">
        <v>20</v>
      </c>
      <c r="I23" s="26">
        <f>I17+I21</f>
        <v>0</v>
      </c>
      <c r="N23" s="10" t="s">
        <v>175</v>
      </c>
      <c r="P23" s="95"/>
    </row>
    <row r="24" spans="1:16" x14ac:dyDescent="0.2">
      <c r="A24" s="9" t="s">
        <v>21</v>
      </c>
      <c r="B24" s="9" t="s">
        <v>22</v>
      </c>
      <c r="I24" s="1"/>
      <c r="N24" s="10" t="s">
        <v>128</v>
      </c>
      <c r="P24" s="96">
        <f>MIN(P14,P20)</f>
        <v>0</v>
      </c>
    </row>
    <row r="25" spans="1:16" x14ac:dyDescent="0.2">
      <c r="B25" s="9" t="s">
        <v>23</v>
      </c>
      <c r="I25" s="24">
        <f>IF((I14-I23)&lt;0,0,I14-I23)</f>
        <v>0</v>
      </c>
      <c r="J25" s="46"/>
    </row>
    <row r="26" spans="1:16" ht="15.75" thickBot="1" x14ac:dyDescent="0.25">
      <c r="A26" s="9" t="s">
        <v>24</v>
      </c>
      <c r="B26" s="9" t="s">
        <v>25</v>
      </c>
      <c r="I26" s="1"/>
      <c r="J26" s="46"/>
    </row>
    <row r="27" spans="1:16" ht="15.75" thickBot="1" x14ac:dyDescent="0.25">
      <c r="B27" s="9" t="s">
        <v>26</v>
      </c>
      <c r="I27" s="98">
        <v>0</v>
      </c>
      <c r="J27" s="46"/>
      <c r="K27" s="47" t="str">
        <f>IF(I27&gt;(I25*0.05),"Too High", "Within Limitations")</f>
        <v>Within Limitations</v>
      </c>
    </row>
    <row r="28" spans="1:16" ht="16.5" thickBot="1" x14ac:dyDescent="0.3">
      <c r="A28" s="9" t="s">
        <v>27</v>
      </c>
      <c r="B28" s="9" t="s">
        <v>157</v>
      </c>
      <c r="I28" s="203">
        <f>I25+I27</f>
        <v>0</v>
      </c>
      <c r="J28" s="49"/>
      <c r="K28" s="19"/>
      <c r="L28" s="19"/>
    </row>
    <row r="29" spans="1:16" ht="16.5" thickTop="1" thickBot="1" x14ac:dyDescent="0.25">
      <c r="I29" s="13"/>
      <c r="J29" s="46"/>
    </row>
    <row r="30" spans="1:16" ht="16.5" thickBot="1" x14ac:dyDescent="0.3">
      <c r="A30" s="20" t="s">
        <v>36</v>
      </c>
      <c r="B30" s="10" t="s">
        <v>147</v>
      </c>
      <c r="I30" s="29" t="e">
        <f>ROUND(I28/E6*1000,2)</f>
        <v>#DIV/0!</v>
      </c>
      <c r="J30" s="46"/>
    </row>
    <row r="32" spans="1:16" ht="37.5" customHeight="1" x14ac:dyDescent="0.25">
      <c r="A32" s="291" t="s">
        <v>114</v>
      </c>
      <c r="B32" s="292"/>
      <c r="C32" s="292"/>
      <c r="D32" s="292"/>
      <c r="E32" s="292"/>
      <c r="F32" s="292"/>
      <c r="G32" s="292"/>
      <c r="H32" s="292"/>
      <c r="I32" s="292"/>
    </row>
    <row r="33" spans="1:10" x14ac:dyDescent="0.2">
      <c r="A33" s="9"/>
    </row>
    <row r="34" spans="1:10" ht="15" customHeight="1" x14ac:dyDescent="0.2">
      <c r="A34" s="288" t="s">
        <v>133</v>
      </c>
      <c r="B34" s="288"/>
      <c r="C34" s="288"/>
      <c r="D34" s="288"/>
      <c r="E34" s="288"/>
      <c r="F34" s="288"/>
      <c r="G34" s="288"/>
      <c r="H34" s="288"/>
      <c r="I34" s="288"/>
    </row>
    <row r="35" spans="1:10" x14ac:dyDescent="0.2">
      <c r="A35" s="288"/>
      <c r="B35" s="288"/>
      <c r="C35" s="288"/>
      <c r="D35" s="288"/>
      <c r="E35" s="288"/>
      <c r="F35" s="288"/>
      <c r="G35" s="288"/>
      <c r="H35" s="288"/>
      <c r="I35" s="288"/>
    </row>
    <row r="36" spans="1:10" x14ac:dyDescent="0.2">
      <c r="A36" s="288"/>
      <c r="B36" s="288"/>
      <c r="C36" s="288"/>
      <c r="D36" s="288"/>
      <c r="E36" s="288"/>
      <c r="F36" s="288"/>
      <c r="G36" s="288"/>
      <c r="H36" s="288"/>
      <c r="I36" s="288"/>
    </row>
    <row r="37" spans="1:10" hidden="1" x14ac:dyDescent="0.2">
      <c r="A37" s="219"/>
      <c r="B37" s="219"/>
      <c r="C37" s="219"/>
      <c r="D37" s="219"/>
      <c r="E37" s="219"/>
      <c r="F37" s="219"/>
      <c r="G37" s="219"/>
      <c r="H37" s="219"/>
      <c r="I37" s="219"/>
    </row>
    <row r="38" spans="1:10" ht="15.75" hidden="1" x14ac:dyDescent="0.25">
      <c r="A38" s="19" t="s">
        <v>132</v>
      </c>
    </row>
    <row r="39" spans="1:10" ht="15.75" hidden="1" x14ac:dyDescent="0.25">
      <c r="A39" s="19"/>
    </row>
    <row r="40" spans="1:10" ht="19.5" hidden="1" customHeight="1" x14ac:dyDescent="0.2">
      <c r="A40" s="269" t="s">
        <v>131</v>
      </c>
      <c r="B40" s="269"/>
      <c r="C40" s="269"/>
      <c r="D40" s="269"/>
      <c r="E40" s="269"/>
      <c r="F40" s="269"/>
      <c r="G40" s="269"/>
      <c r="H40" s="269"/>
      <c r="I40" s="269"/>
      <c r="J40" s="269"/>
    </row>
    <row r="41" spans="1:10" ht="19.5" hidden="1" customHeight="1" x14ac:dyDescent="0.2">
      <c r="A41" s="269"/>
      <c r="B41" s="269"/>
      <c r="C41" s="269"/>
      <c r="D41" s="269"/>
      <c r="E41" s="269"/>
      <c r="F41" s="269"/>
      <c r="G41" s="269"/>
      <c r="H41" s="269"/>
      <c r="I41" s="269"/>
      <c r="J41" s="269"/>
    </row>
    <row r="42" spans="1:10" ht="19.5" hidden="1" customHeight="1" x14ac:dyDescent="0.2">
      <c r="A42" s="269"/>
      <c r="B42" s="269"/>
      <c r="C42" s="269"/>
      <c r="D42" s="269"/>
      <c r="E42" s="269"/>
      <c r="F42" s="269"/>
      <c r="G42" s="269"/>
      <c r="H42" s="269"/>
      <c r="I42" s="269"/>
      <c r="J42" s="269"/>
    </row>
    <row r="43" spans="1:10" ht="19.5" hidden="1" customHeight="1" x14ac:dyDescent="0.2">
      <c r="A43" s="269"/>
      <c r="B43" s="269"/>
      <c r="C43" s="269"/>
      <c r="D43" s="269"/>
      <c r="E43" s="269"/>
      <c r="F43" s="269"/>
      <c r="G43" s="269"/>
      <c r="H43" s="269"/>
      <c r="I43" s="269"/>
      <c r="J43" s="269"/>
    </row>
    <row r="44" spans="1:10" ht="19.5" hidden="1" customHeight="1" x14ac:dyDescent="0.2">
      <c r="A44" s="269"/>
      <c r="B44" s="269"/>
      <c r="C44" s="269"/>
      <c r="D44" s="269"/>
      <c r="E44" s="269"/>
      <c r="F44" s="269"/>
      <c r="G44" s="269"/>
      <c r="H44" s="269"/>
      <c r="I44" s="269"/>
      <c r="J44" s="269"/>
    </row>
    <row r="45" spans="1:10" hidden="1" x14ac:dyDescent="0.2"/>
    <row r="46" spans="1:10" ht="18.75" hidden="1" customHeight="1" x14ac:dyDescent="0.2">
      <c r="A46" s="269" t="s">
        <v>129</v>
      </c>
      <c r="B46" s="269"/>
      <c r="C46" s="269"/>
      <c r="D46" s="269"/>
      <c r="E46" s="269"/>
      <c r="F46" s="269"/>
      <c r="G46" s="269"/>
      <c r="H46" s="269"/>
      <c r="I46" s="269"/>
      <c r="J46" s="269"/>
    </row>
    <row r="47" spans="1:10" ht="18.75" hidden="1" customHeight="1" x14ac:dyDescent="0.2">
      <c r="A47" s="269"/>
      <c r="B47" s="269"/>
      <c r="C47" s="269"/>
      <c r="D47" s="269"/>
      <c r="E47" s="269"/>
      <c r="F47" s="269"/>
      <c r="G47" s="269"/>
      <c r="H47" s="269"/>
      <c r="I47" s="269"/>
      <c r="J47" s="269"/>
    </row>
    <row r="48" spans="1:10" ht="18.75" hidden="1" customHeight="1" x14ac:dyDescent="0.2">
      <c r="A48" s="269"/>
      <c r="B48" s="269"/>
      <c r="C48" s="269"/>
      <c r="D48" s="269"/>
      <c r="E48" s="269"/>
      <c r="F48" s="269"/>
      <c r="G48" s="269"/>
      <c r="H48" s="269"/>
      <c r="I48" s="269"/>
      <c r="J48" s="269"/>
    </row>
    <row r="49" spans="1:10" ht="18.75" hidden="1" customHeight="1" x14ac:dyDescent="0.2">
      <c r="A49" s="269"/>
      <c r="B49" s="269"/>
      <c r="C49" s="269"/>
      <c r="D49" s="269"/>
      <c r="E49" s="269"/>
      <c r="F49" s="269"/>
      <c r="G49" s="269"/>
      <c r="H49" s="269"/>
      <c r="I49" s="269"/>
      <c r="J49" s="269"/>
    </row>
    <row r="50" spans="1:10" ht="18.75" hidden="1" customHeight="1" x14ac:dyDescent="0.2">
      <c r="A50" s="269"/>
      <c r="B50" s="269"/>
      <c r="C50" s="269"/>
      <c r="D50" s="269"/>
      <c r="E50" s="269"/>
      <c r="F50" s="269"/>
      <c r="G50" s="269"/>
      <c r="H50" s="269"/>
      <c r="I50" s="269"/>
      <c r="J50" s="269"/>
    </row>
    <row r="51" spans="1:10" ht="18.75" hidden="1" customHeight="1" x14ac:dyDescent="0.2">
      <c r="A51" s="269"/>
      <c r="B51" s="269"/>
      <c r="C51" s="269"/>
      <c r="D51" s="269"/>
      <c r="E51" s="269"/>
      <c r="F51" s="269"/>
      <c r="G51" s="269"/>
      <c r="H51" s="269"/>
      <c r="I51" s="269"/>
      <c r="J51" s="269"/>
    </row>
    <row r="52" spans="1:10" ht="21.75" hidden="1" customHeight="1" x14ac:dyDescent="0.2">
      <c r="A52" s="269"/>
      <c r="B52" s="269"/>
      <c r="C52" s="269"/>
      <c r="D52" s="269"/>
      <c r="E52" s="269"/>
      <c r="F52" s="269"/>
      <c r="G52" s="269"/>
      <c r="H52" s="269"/>
      <c r="I52" s="269"/>
      <c r="J52" s="269"/>
    </row>
    <row r="53" spans="1:10" hidden="1" x14ac:dyDescent="0.2">
      <c r="A53" s="269" t="s">
        <v>130</v>
      </c>
      <c r="B53" s="269"/>
      <c r="C53" s="269"/>
      <c r="D53" s="269"/>
      <c r="E53" s="269"/>
      <c r="F53" s="269"/>
      <c r="G53" s="269"/>
      <c r="H53" s="269"/>
      <c r="I53" s="269"/>
      <c r="J53" s="269"/>
    </row>
    <row r="54" spans="1:10" hidden="1" x14ac:dyDescent="0.2">
      <c r="A54" s="269"/>
      <c r="B54" s="269"/>
      <c r="C54" s="269"/>
      <c r="D54" s="269"/>
      <c r="E54" s="269"/>
      <c r="F54" s="269"/>
      <c r="G54" s="269"/>
      <c r="H54" s="269"/>
      <c r="I54" s="269"/>
      <c r="J54" s="269"/>
    </row>
    <row r="55" spans="1:10" hidden="1" x14ac:dyDescent="0.2">
      <c r="A55" s="269"/>
      <c r="B55" s="269"/>
      <c r="C55" s="269"/>
      <c r="D55" s="269"/>
      <c r="E55" s="269"/>
      <c r="F55" s="269"/>
      <c r="G55" s="269"/>
      <c r="H55" s="269"/>
      <c r="I55" s="269"/>
      <c r="J55" s="269"/>
    </row>
    <row r="56" spans="1:10" hidden="1" x14ac:dyDescent="0.2">
      <c r="A56" s="269"/>
      <c r="B56" s="269"/>
      <c r="C56" s="269"/>
      <c r="D56" s="269"/>
      <c r="E56" s="269"/>
      <c r="F56" s="269"/>
      <c r="G56" s="269"/>
      <c r="H56" s="269"/>
      <c r="I56" s="269"/>
      <c r="J56" s="269"/>
    </row>
    <row r="57" spans="1:10" hidden="1" x14ac:dyDescent="0.2">
      <c r="A57" s="269"/>
      <c r="B57" s="269"/>
      <c r="C57" s="269"/>
      <c r="D57" s="269"/>
      <c r="E57" s="269"/>
      <c r="F57" s="269"/>
      <c r="G57" s="269"/>
      <c r="H57" s="269"/>
      <c r="I57" s="269"/>
      <c r="J57" s="269"/>
    </row>
    <row r="58" spans="1:10" hidden="1" x14ac:dyDescent="0.2">
      <c r="A58" s="269"/>
      <c r="B58" s="269"/>
      <c r="C58" s="269"/>
      <c r="D58" s="269"/>
      <c r="E58" s="269"/>
      <c r="F58" s="269"/>
      <c r="G58" s="269"/>
      <c r="H58" s="269"/>
      <c r="I58" s="269"/>
      <c r="J58" s="269"/>
    </row>
    <row r="59" spans="1:10" hidden="1" x14ac:dyDescent="0.2">
      <c r="A59" s="269"/>
      <c r="B59" s="269"/>
      <c r="C59" s="269"/>
      <c r="D59" s="269"/>
      <c r="E59" s="269"/>
      <c r="F59" s="269"/>
      <c r="G59" s="269"/>
      <c r="H59" s="269"/>
      <c r="I59" s="269"/>
      <c r="J59" s="269"/>
    </row>
    <row r="60" spans="1:10" hidden="1" x14ac:dyDescent="0.2">
      <c r="A60" s="269"/>
      <c r="B60" s="269"/>
      <c r="C60" s="269"/>
      <c r="D60" s="269"/>
      <c r="E60" s="269"/>
      <c r="F60" s="269"/>
      <c r="G60" s="269"/>
      <c r="H60" s="269"/>
      <c r="I60" s="269"/>
      <c r="J60" s="269"/>
    </row>
    <row r="61" spans="1:10" hidden="1" x14ac:dyDescent="0.2">
      <c r="A61" s="269"/>
      <c r="B61" s="269"/>
      <c r="C61" s="269"/>
      <c r="D61" s="269"/>
      <c r="E61" s="269"/>
      <c r="F61" s="269"/>
      <c r="G61" s="269"/>
      <c r="H61" s="269"/>
      <c r="I61" s="269"/>
      <c r="J61" s="269"/>
    </row>
    <row r="62" spans="1:10" hidden="1" x14ac:dyDescent="0.2">
      <c r="A62" s="269"/>
      <c r="B62" s="269"/>
      <c r="C62" s="269"/>
      <c r="D62" s="269"/>
      <c r="E62" s="269"/>
      <c r="F62" s="269"/>
      <c r="G62" s="269"/>
      <c r="H62" s="269"/>
      <c r="I62" s="269"/>
      <c r="J62" s="269"/>
    </row>
    <row r="63" spans="1:10" hidden="1" x14ac:dyDescent="0.2">
      <c r="A63" s="269"/>
      <c r="B63" s="269"/>
      <c r="C63" s="269"/>
      <c r="D63" s="269"/>
      <c r="E63" s="269"/>
      <c r="F63" s="269"/>
      <c r="G63" s="269"/>
      <c r="H63" s="269"/>
      <c r="I63" s="269"/>
      <c r="J63" s="269"/>
    </row>
    <row r="64" spans="1:10" hidden="1" x14ac:dyDescent="0.2">
      <c r="A64" s="269"/>
      <c r="B64" s="269"/>
      <c r="C64" s="269"/>
      <c r="D64" s="269"/>
      <c r="E64" s="269"/>
      <c r="F64" s="269"/>
      <c r="G64" s="269"/>
      <c r="H64" s="269"/>
      <c r="I64" s="269"/>
      <c r="J64" s="269"/>
    </row>
    <row r="65" spans="1:10" hidden="1" x14ac:dyDescent="0.2">
      <c r="A65" s="269"/>
      <c r="B65" s="269"/>
      <c r="C65" s="269"/>
      <c r="D65" s="269"/>
      <c r="E65" s="269"/>
      <c r="F65" s="269"/>
      <c r="G65" s="269"/>
      <c r="H65" s="269"/>
      <c r="I65" s="269"/>
      <c r="J65" s="269"/>
    </row>
    <row r="66" spans="1:10" hidden="1" x14ac:dyDescent="0.2">
      <c r="A66" s="269"/>
      <c r="B66" s="269"/>
      <c r="C66" s="269"/>
      <c r="D66" s="269"/>
      <c r="E66" s="269"/>
      <c r="F66" s="269"/>
      <c r="G66" s="269"/>
      <c r="H66" s="269"/>
      <c r="I66" s="269"/>
      <c r="J66" s="269"/>
    </row>
    <row r="67" spans="1:10" hidden="1" x14ac:dyDescent="0.2"/>
    <row r="69" spans="1:10" ht="15.75" x14ac:dyDescent="0.25">
      <c r="A69" s="10" t="s">
        <v>168</v>
      </c>
      <c r="G69" s="85" t="s">
        <v>169</v>
      </c>
    </row>
  </sheetData>
  <mergeCells count="6">
    <mergeCell ref="A53:J66"/>
    <mergeCell ref="N8:P8"/>
    <mergeCell ref="A32:I32"/>
    <mergeCell ref="A34:I36"/>
    <mergeCell ref="A40:J44"/>
    <mergeCell ref="A46:J52"/>
  </mergeCells>
  <conditionalFormatting sqref="K27">
    <cfRule type="containsText" dxfId="115" priority="6" operator="containsText" text="Within Limitations">
      <formula>NOT(ISERROR(SEARCH("Within Limitations",K27)))</formula>
    </cfRule>
  </conditionalFormatting>
  <conditionalFormatting sqref="K12">
    <cfRule type="containsText" dxfId="114" priority="5" operator="containsText" text="Within Limitations">
      <formula>NOT(ISERROR(SEARCH("Within Limitations",K12)))</formula>
    </cfRule>
  </conditionalFormatting>
  <conditionalFormatting sqref="K12 K27">
    <cfRule type="containsText" dxfId="113" priority="4" operator="containsText" text="Too High">
      <formula>NOT(ISERROR(SEARCH("Too High",K12)))</formula>
    </cfRule>
  </conditionalFormatting>
  <conditionalFormatting sqref="I30">
    <cfRule type="cellIs" dxfId="112" priority="3" operator="greaterThan">
      <formula>10</formula>
    </cfRule>
  </conditionalFormatting>
  <conditionalFormatting sqref="P20">
    <cfRule type="expression" dxfId="111" priority="2">
      <formula>"$P$14&gt;(.75*$P$12)"</formula>
    </cfRule>
  </conditionalFormatting>
  <conditionalFormatting sqref="P14">
    <cfRule type="expression" dxfId="110" priority="1">
      <formula>"$P$14&gt;(.75*$P$12)"</formula>
    </cfRule>
  </conditionalFormatting>
  <hyperlinks>
    <hyperlink ref="G69" r:id="rId1" xr:uid="{B0F0BAA3-9EA3-4359-AD23-5D58340422F5}"/>
  </hyperlinks>
  <pageMargins left="0.7" right="0.7" top="0.75" bottom="0.75" header="0.3" footer="0.3"/>
  <pageSetup scale="63" orientation="portrait" r:id="rId2"/>
  <legacyDrawing r:id="rId3"/>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59477-F696-4761-B92E-ABD50B2D523A}">
  <sheetPr>
    <pageSetUpPr fitToPage="1"/>
  </sheetPr>
  <dimension ref="A1:H51"/>
  <sheetViews>
    <sheetView zoomScale="85" zoomScaleNormal="85" workbookViewId="0">
      <selection activeCell="A11" sqref="A11:C50"/>
    </sheetView>
  </sheetViews>
  <sheetFormatPr defaultColWidth="9.77734375" defaultRowHeight="15" x14ac:dyDescent="0.2"/>
  <cols>
    <col min="1" max="2" width="9.77734375" style="10"/>
    <col min="3" max="3" width="8.44140625" style="10" customWidth="1"/>
    <col min="4" max="4" width="17.109375" style="10" customWidth="1"/>
    <col min="5" max="5" width="15.77734375" style="10" customWidth="1"/>
    <col min="6" max="7" width="14.77734375" style="10" customWidth="1"/>
    <col min="8" max="8" width="4.77734375" style="10" customWidth="1"/>
    <col min="9" max="16384" width="9.77734375" style="10"/>
  </cols>
  <sheetData>
    <row r="1" spans="1:8" ht="15" customHeight="1" x14ac:dyDescent="0.2">
      <c r="G1" s="213" t="s">
        <v>125</v>
      </c>
    </row>
    <row r="2" spans="1:8" ht="15" customHeight="1" x14ac:dyDescent="0.2">
      <c r="G2" s="9"/>
    </row>
    <row r="3" spans="1:8" ht="15" customHeight="1" x14ac:dyDescent="0.2"/>
    <row r="4" spans="1:8" ht="15" customHeight="1" x14ac:dyDescent="0.25">
      <c r="A4" s="295" t="str">
        <f>+'DS 2'!D2</f>
        <v>DS Example Fund 2</v>
      </c>
      <c r="B4" s="295"/>
      <c r="C4" s="295"/>
      <c r="D4" s="295"/>
      <c r="E4" s="295"/>
      <c r="F4" s="295"/>
      <c r="G4" s="295"/>
    </row>
    <row r="5" spans="1:8" ht="15" customHeight="1" x14ac:dyDescent="0.25">
      <c r="A5" s="294" t="s">
        <v>164</v>
      </c>
      <c r="B5" s="294"/>
      <c r="C5" s="294"/>
      <c r="D5" s="294"/>
      <c r="E5" s="294"/>
      <c r="F5" s="294"/>
      <c r="G5" s="294"/>
    </row>
    <row r="6" spans="1:8" ht="15" customHeight="1" x14ac:dyDescent="0.25">
      <c r="A6" s="294" t="str">
        <f>+'DS 2'!E3</f>
        <v>Fund XXXX</v>
      </c>
      <c r="B6" s="294"/>
      <c r="C6" s="294"/>
      <c r="D6" s="294"/>
      <c r="E6" s="294"/>
      <c r="F6" s="294"/>
      <c r="G6" s="294"/>
    </row>
    <row r="7" spans="1:8" ht="15" customHeight="1" x14ac:dyDescent="0.2">
      <c r="C7" s="9"/>
    </row>
    <row r="8" spans="1:8" ht="15" customHeight="1" x14ac:dyDescent="0.2"/>
    <row r="9" spans="1:8" ht="15" customHeight="1" x14ac:dyDescent="0.2">
      <c r="D9" s="2" t="s">
        <v>29</v>
      </c>
      <c r="E9" s="2" t="s">
        <v>30</v>
      </c>
      <c r="F9" s="30" t="s">
        <v>30</v>
      </c>
      <c r="G9" s="31"/>
      <c r="H9" s="32"/>
    </row>
    <row r="10" spans="1:8" ht="15" customHeight="1" x14ac:dyDescent="0.2">
      <c r="D10" s="5" t="s">
        <v>31</v>
      </c>
      <c r="E10" s="5" t="s">
        <v>31</v>
      </c>
      <c r="F10" s="33" t="s">
        <v>31</v>
      </c>
      <c r="G10" s="34"/>
      <c r="H10" s="32"/>
    </row>
    <row r="11" spans="1:8" ht="15" customHeight="1" x14ac:dyDescent="0.25">
      <c r="A11" s="259" t="s">
        <v>32</v>
      </c>
      <c r="B11" s="105"/>
      <c r="C11" s="105"/>
      <c r="D11" s="35">
        <f>+E11-1</f>
        <v>2021</v>
      </c>
      <c r="E11" s="35">
        <f>+F11-1</f>
        <v>2022</v>
      </c>
      <c r="F11" s="36">
        <f>+TOC!D2</f>
        <v>2023</v>
      </c>
      <c r="G11" s="37"/>
      <c r="H11" s="32"/>
    </row>
    <row r="12" spans="1:8" ht="21" customHeight="1" x14ac:dyDescent="0.2">
      <c r="A12" s="256" t="s">
        <v>70</v>
      </c>
      <c r="B12" s="105"/>
      <c r="C12" s="105"/>
      <c r="D12" s="133">
        <v>0</v>
      </c>
      <c r="E12" s="134">
        <v>0</v>
      </c>
      <c r="F12" s="137"/>
      <c r="G12" s="135"/>
      <c r="H12" s="62"/>
    </row>
    <row r="13" spans="1:8" ht="21" customHeight="1" x14ac:dyDescent="0.2">
      <c r="A13" s="256" t="s">
        <v>171</v>
      </c>
      <c r="B13" s="105"/>
      <c r="C13" s="105"/>
      <c r="D13" s="133">
        <v>0</v>
      </c>
      <c r="E13" s="134">
        <v>0</v>
      </c>
      <c r="F13" s="137"/>
      <c r="G13" s="136">
        <v>0</v>
      </c>
      <c r="H13" s="62"/>
    </row>
    <row r="14" spans="1:8" ht="21" customHeight="1" x14ac:dyDescent="0.2">
      <c r="A14" s="256" t="s">
        <v>172</v>
      </c>
      <c r="B14" s="105"/>
      <c r="C14" s="105"/>
      <c r="D14" s="133">
        <v>0</v>
      </c>
      <c r="E14" s="134">
        <v>0</v>
      </c>
      <c r="F14" s="137"/>
      <c r="G14" s="136">
        <v>0</v>
      </c>
      <c r="H14" s="38"/>
    </row>
    <row r="15" spans="1:8" ht="21" customHeight="1" x14ac:dyDescent="0.2">
      <c r="A15" s="256" t="s">
        <v>150</v>
      </c>
      <c r="B15" s="105"/>
      <c r="C15" s="105"/>
      <c r="D15" s="133">
        <v>0</v>
      </c>
      <c r="E15" s="134">
        <v>0</v>
      </c>
      <c r="F15" s="137"/>
      <c r="G15" s="136">
        <v>0</v>
      </c>
      <c r="H15" s="38"/>
    </row>
    <row r="16" spans="1:8" ht="20.25" customHeight="1" x14ac:dyDescent="0.2">
      <c r="A16" s="256" t="s">
        <v>149</v>
      </c>
      <c r="B16" s="105"/>
      <c r="C16" s="105"/>
      <c r="D16" s="133">
        <v>0</v>
      </c>
      <c r="E16" s="134">
        <v>0</v>
      </c>
      <c r="F16" s="137"/>
      <c r="G16" s="136">
        <v>0</v>
      </c>
      <c r="H16" s="38"/>
    </row>
    <row r="17" spans="1:8" ht="21" customHeight="1" x14ac:dyDescent="0.2">
      <c r="A17" s="256" t="s">
        <v>148</v>
      </c>
      <c r="B17" s="105"/>
      <c r="C17" s="105"/>
      <c r="D17" s="133">
        <v>0</v>
      </c>
      <c r="E17" s="134">
        <v>0</v>
      </c>
      <c r="F17" s="137"/>
      <c r="G17" s="136">
        <v>0</v>
      </c>
      <c r="H17" s="38"/>
    </row>
    <row r="18" spans="1:8" ht="20.25" customHeight="1" x14ac:dyDescent="0.2">
      <c r="A18" s="256"/>
      <c r="B18" s="105"/>
      <c r="C18" s="105"/>
      <c r="D18" s="133">
        <v>0</v>
      </c>
      <c r="E18" s="134">
        <v>0</v>
      </c>
      <c r="F18" s="137"/>
      <c r="G18" s="136">
        <v>0</v>
      </c>
      <c r="H18" s="38"/>
    </row>
    <row r="19" spans="1:8" ht="20.25" customHeight="1" x14ac:dyDescent="0.2">
      <c r="A19" s="256"/>
      <c r="B19" s="105"/>
      <c r="C19" s="105"/>
      <c r="D19" s="133">
        <v>0</v>
      </c>
      <c r="E19" s="134">
        <v>0</v>
      </c>
      <c r="F19" s="137"/>
      <c r="G19" s="136">
        <v>0</v>
      </c>
      <c r="H19" s="38"/>
    </row>
    <row r="20" spans="1:8" ht="20.25" customHeight="1" x14ac:dyDescent="0.2">
      <c r="A20" s="256"/>
      <c r="B20" s="105"/>
      <c r="C20" s="105"/>
      <c r="D20" s="133">
        <v>0</v>
      </c>
      <c r="E20" s="134">
        <v>0</v>
      </c>
      <c r="F20" s="137"/>
      <c r="G20" s="136">
        <v>0</v>
      </c>
      <c r="H20" s="38"/>
    </row>
    <row r="21" spans="1:8" ht="20.25" customHeight="1" x14ac:dyDescent="0.2">
      <c r="A21" s="256"/>
      <c r="B21" s="105"/>
      <c r="C21" s="105"/>
      <c r="D21" s="133">
        <v>0</v>
      </c>
      <c r="E21" s="134">
        <v>0</v>
      </c>
      <c r="F21" s="137"/>
      <c r="G21" s="136">
        <v>0</v>
      </c>
      <c r="H21" s="38"/>
    </row>
    <row r="22" spans="1:8" ht="21" customHeight="1" x14ac:dyDescent="0.2">
      <c r="A22" s="256"/>
      <c r="B22" s="105"/>
      <c r="C22" s="105"/>
      <c r="D22" s="133">
        <v>0</v>
      </c>
      <c r="E22" s="134">
        <v>0</v>
      </c>
      <c r="F22" s="137"/>
      <c r="G22" s="136">
        <v>0</v>
      </c>
      <c r="H22" s="38"/>
    </row>
    <row r="23" spans="1:8" ht="21" customHeight="1" x14ac:dyDescent="0.2">
      <c r="A23" s="256"/>
      <c r="B23" s="105"/>
      <c r="C23" s="105"/>
      <c r="D23" s="133">
        <v>0</v>
      </c>
      <c r="E23" s="134">
        <v>0</v>
      </c>
      <c r="F23" s="137"/>
      <c r="G23" s="136">
        <v>0</v>
      </c>
      <c r="H23" s="38"/>
    </row>
    <row r="24" spans="1:8" ht="21" customHeight="1" x14ac:dyDescent="0.2">
      <c r="A24" s="256"/>
      <c r="B24" s="105"/>
      <c r="C24" s="105"/>
      <c r="D24" s="133">
        <v>0</v>
      </c>
      <c r="E24" s="134">
        <v>0</v>
      </c>
      <c r="F24" s="137"/>
      <c r="G24" s="136">
        <v>0</v>
      </c>
      <c r="H24" s="38"/>
    </row>
    <row r="25" spans="1:8" ht="21" customHeight="1" x14ac:dyDescent="0.2">
      <c r="A25" s="256"/>
      <c r="B25" s="105"/>
      <c r="C25" s="105"/>
      <c r="D25" s="133">
        <v>0</v>
      </c>
      <c r="E25" s="134">
        <v>0</v>
      </c>
      <c r="F25" s="137"/>
      <c r="G25" s="136">
        <v>0</v>
      </c>
      <c r="H25" s="38"/>
    </row>
    <row r="26" spans="1:8" ht="20.25" customHeight="1" x14ac:dyDescent="0.2">
      <c r="A26" s="256"/>
      <c r="B26" s="105"/>
      <c r="C26" s="105"/>
      <c r="D26" s="133">
        <v>0</v>
      </c>
      <c r="E26" s="134">
        <v>0</v>
      </c>
      <c r="F26" s="137"/>
      <c r="G26" s="136">
        <v>0</v>
      </c>
      <c r="H26" s="38"/>
    </row>
    <row r="27" spans="1:8" ht="28.5" customHeight="1" x14ac:dyDescent="0.2">
      <c r="A27" s="256" t="s">
        <v>143</v>
      </c>
      <c r="B27" s="105"/>
      <c r="C27" s="105"/>
      <c r="D27" s="39">
        <f>SUM(D12:D26)</f>
        <v>0</v>
      </c>
      <c r="E27" s="39">
        <f>SUM(E12:E26)</f>
        <v>0</v>
      </c>
      <c r="F27" s="64"/>
      <c r="G27" s="26">
        <f>SUM(G13:G26)</f>
        <v>0</v>
      </c>
      <c r="H27" s="38"/>
    </row>
    <row r="28" spans="1:8" x14ac:dyDescent="0.2">
      <c r="A28" s="105"/>
      <c r="B28" s="105"/>
      <c r="C28" s="105"/>
      <c r="D28" s="1"/>
      <c r="E28" s="1"/>
      <c r="F28" s="12"/>
      <c r="G28" s="1"/>
    </row>
    <row r="29" spans="1:8" x14ac:dyDescent="0.2">
      <c r="A29" s="105"/>
      <c r="B29" s="105"/>
      <c r="C29" s="105"/>
      <c r="D29" s="2" t="s">
        <v>29</v>
      </c>
      <c r="E29" s="2" t="s">
        <v>30</v>
      </c>
      <c r="F29" s="3"/>
      <c r="G29" s="4" t="s">
        <v>47</v>
      </c>
      <c r="H29" s="32"/>
    </row>
    <row r="30" spans="1:8" ht="15.75" x14ac:dyDescent="0.25">
      <c r="A30" s="259"/>
      <c r="B30" s="105"/>
      <c r="C30" s="105"/>
      <c r="D30" s="5" t="s">
        <v>48</v>
      </c>
      <c r="E30" s="5" t="s">
        <v>48</v>
      </c>
      <c r="F30" s="6" t="s">
        <v>49</v>
      </c>
      <c r="G30" s="7" t="s">
        <v>50</v>
      </c>
      <c r="H30" s="32"/>
    </row>
    <row r="31" spans="1:8" ht="20.25" customHeight="1" x14ac:dyDescent="0.25">
      <c r="A31" s="259" t="s">
        <v>51</v>
      </c>
      <c r="B31" s="105"/>
      <c r="C31" s="105"/>
      <c r="D31" s="5">
        <f>+D11</f>
        <v>2021</v>
      </c>
      <c r="E31" s="5">
        <f>+E11</f>
        <v>2022</v>
      </c>
      <c r="F31" s="8">
        <f>+F11</f>
        <v>2023</v>
      </c>
      <c r="G31" s="7">
        <f>+F11</f>
        <v>2023</v>
      </c>
      <c r="H31" s="32"/>
    </row>
    <row r="32" spans="1:8" ht="20.25" customHeight="1" x14ac:dyDescent="0.2">
      <c r="A32" s="256" t="s">
        <v>159</v>
      </c>
      <c r="B32" s="105"/>
      <c r="C32" s="105"/>
      <c r="D32" s="127">
        <v>0</v>
      </c>
      <c r="E32" s="127">
        <v>0</v>
      </c>
      <c r="F32" s="128">
        <v>0</v>
      </c>
      <c r="G32" s="127">
        <v>0</v>
      </c>
      <c r="H32" s="32"/>
    </row>
    <row r="33" spans="1:8" ht="20.25" customHeight="1" x14ac:dyDescent="0.2">
      <c r="A33" s="256" t="s">
        <v>86</v>
      </c>
      <c r="B33" s="105"/>
      <c r="C33" s="105"/>
      <c r="D33" s="127">
        <v>0</v>
      </c>
      <c r="E33" s="127">
        <v>0</v>
      </c>
      <c r="F33" s="128">
        <v>0</v>
      </c>
      <c r="G33" s="127">
        <v>0</v>
      </c>
      <c r="H33" s="32"/>
    </row>
    <row r="34" spans="1:8" ht="20.25" customHeight="1" x14ac:dyDescent="0.2">
      <c r="A34" s="256" t="s">
        <v>158</v>
      </c>
      <c r="B34" s="105"/>
      <c r="C34" s="105"/>
      <c r="D34" s="127">
        <v>0</v>
      </c>
      <c r="E34" s="127">
        <v>0</v>
      </c>
      <c r="F34" s="128">
        <v>0</v>
      </c>
      <c r="G34" s="127">
        <v>0</v>
      </c>
      <c r="H34" s="32"/>
    </row>
    <row r="35" spans="1:8" ht="20.25" customHeight="1" x14ac:dyDescent="0.2">
      <c r="A35" s="256"/>
      <c r="B35" s="105"/>
      <c r="C35" s="105"/>
      <c r="D35" s="127">
        <v>0</v>
      </c>
      <c r="E35" s="127">
        <v>0</v>
      </c>
      <c r="F35" s="128">
        <v>0</v>
      </c>
      <c r="G35" s="127">
        <v>0</v>
      </c>
      <c r="H35" s="32"/>
    </row>
    <row r="36" spans="1:8" ht="20.25" customHeight="1" x14ac:dyDescent="0.2">
      <c r="A36" s="256"/>
      <c r="B36" s="105"/>
      <c r="C36" s="105"/>
      <c r="D36" s="127">
        <v>0</v>
      </c>
      <c r="E36" s="127">
        <v>0</v>
      </c>
      <c r="F36" s="128">
        <v>0</v>
      </c>
      <c r="G36" s="127">
        <v>0</v>
      </c>
      <c r="H36" s="32"/>
    </row>
    <row r="37" spans="1:8" ht="20.25" customHeight="1" x14ac:dyDescent="0.2">
      <c r="A37" s="256"/>
      <c r="B37" s="105"/>
      <c r="C37" s="105"/>
      <c r="D37" s="127">
        <v>0</v>
      </c>
      <c r="E37" s="127">
        <v>0</v>
      </c>
      <c r="F37" s="128">
        <v>0</v>
      </c>
      <c r="G37" s="127">
        <v>0</v>
      </c>
      <c r="H37" s="32"/>
    </row>
    <row r="38" spans="1:8" ht="20.25" customHeight="1" x14ac:dyDescent="0.2">
      <c r="A38" s="256"/>
      <c r="B38" s="105"/>
      <c r="C38" s="105"/>
      <c r="D38" s="127">
        <v>0</v>
      </c>
      <c r="E38" s="127">
        <v>0</v>
      </c>
      <c r="F38" s="128">
        <v>0</v>
      </c>
      <c r="G38" s="127">
        <v>0</v>
      </c>
      <c r="H38" s="32"/>
    </row>
    <row r="39" spans="1:8" ht="21" customHeight="1" x14ac:dyDescent="0.2">
      <c r="A39" s="256"/>
      <c r="B39" s="105"/>
      <c r="C39" s="105"/>
      <c r="D39" s="127">
        <v>0</v>
      </c>
      <c r="E39" s="127">
        <v>0</v>
      </c>
      <c r="F39" s="128">
        <v>0</v>
      </c>
      <c r="G39" s="127">
        <v>0</v>
      </c>
      <c r="H39" s="32"/>
    </row>
    <row r="40" spans="1:8" ht="21" customHeight="1" x14ac:dyDescent="0.2">
      <c r="A40" s="256"/>
      <c r="B40" s="105"/>
      <c r="C40" s="105"/>
      <c r="D40" s="127">
        <v>0</v>
      </c>
      <c r="E40" s="127">
        <v>0</v>
      </c>
      <c r="F40" s="128">
        <v>0</v>
      </c>
      <c r="G40" s="127">
        <v>0</v>
      </c>
      <c r="H40" s="32"/>
    </row>
    <row r="41" spans="1:8" ht="21" customHeight="1" x14ac:dyDescent="0.2">
      <c r="A41" s="256"/>
      <c r="B41" s="105"/>
      <c r="C41" s="105"/>
      <c r="D41" s="127">
        <v>0</v>
      </c>
      <c r="E41" s="127">
        <v>0</v>
      </c>
      <c r="F41" s="128">
        <v>0</v>
      </c>
      <c r="G41" s="127">
        <v>0</v>
      </c>
      <c r="H41" s="32"/>
    </row>
    <row r="42" spans="1:8" ht="21" customHeight="1" x14ac:dyDescent="0.2">
      <c r="A42" s="256"/>
      <c r="B42" s="105"/>
      <c r="C42" s="105"/>
      <c r="D42" s="127">
        <v>0</v>
      </c>
      <c r="E42" s="127">
        <v>0</v>
      </c>
      <c r="F42" s="128">
        <v>0</v>
      </c>
      <c r="G42" s="127">
        <v>0</v>
      </c>
      <c r="H42" s="32"/>
    </row>
    <row r="43" spans="1:8" ht="21" customHeight="1" x14ac:dyDescent="0.2">
      <c r="A43" s="256"/>
      <c r="B43" s="105"/>
      <c r="C43" s="105"/>
      <c r="D43" s="127">
        <v>0</v>
      </c>
      <c r="E43" s="127">
        <v>0</v>
      </c>
      <c r="F43" s="128">
        <v>0</v>
      </c>
      <c r="G43" s="127">
        <v>0</v>
      </c>
      <c r="H43" s="32"/>
    </row>
    <row r="44" spans="1:8" ht="20.25" customHeight="1" x14ac:dyDescent="0.2">
      <c r="A44" s="256"/>
      <c r="B44" s="105"/>
      <c r="C44" s="105"/>
      <c r="D44" s="103">
        <v>0</v>
      </c>
      <c r="E44" s="103">
        <v>0</v>
      </c>
      <c r="F44" s="104">
        <v>0</v>
      </c>
      <c r="G44" s="97">
        <v>0</v>
      </c>
      <c r="H44" s="32"/>
    </row>
    <row r="45" spans="1:8" ht="20.100000000000001" customHeight="1" x14ac:dyDescent="0.25">
      <c r="A45" s="259" t="s">
        <v>151</v>
      </c>
      <c r="B45" s="105"/>
      <c r="C45" s="105"/>
      <c r="D45" s="39">
        <f>SUM(D32:D44)</f>
        <v>0</v>
      </c>
      <c r="E45" s="39">
        <f>SUM(E32:E44)</f>
        <v>0</v>
      </c>
      <c r="F45" s="39">
        <f>SUM(F32:F44)</f>
        <v>0</v>
      </c>
      <c r="G45" s="39">
        <f>SUM(G32:G44)</f>
        <v>0</v>
      </c>
      <c r="H45" s="32"/>
    </row>
    <row r="46" spans="1:8" ht="20.100000000000001" customHeight="1" x14ac:dyDescent="0.25">
      <c r="A46" s="259" t="s">
        <v>64</v>
      </c>
      <c r="B46" s="105"/>
      <c r="C46" s="105"/>
      <c r="D46" s="39">
        <f>D27-D45</f>
        <v>0</v>
      </c>
      <c r="E46" s="39">
        <f>E27-E45</f>
        <v>0</v>
      </c>
      <c r="F46" s="40">
        <f>G27-F45</f>
        <v>0</v>
      </c>
      <c r="G46" s="26">
        <f>G27-G45</f>
        <v>0</v>
      </c>
      <c r="H46" s="32"/>
    </row>
    <row r="47" spans="1:8" ht="15.75" x14ac:dyDescent="0.25">
      <c r="A47" s="259" t="s">
        <v>65</v>
      </c>
      <c r="B47" s="105"/>
      <c r="C47" s="105"/>
      <c r="D47" s="103">
        <v>0</v>
      </c>
      <c r="E47" s="39">
        <f>+D50</f>
        <v>0</v>
      </c>
      <c r="F47" s="40">
        <f>+E50</f>
        <v>0</v>
      </c>
      <c r="G47" s="26">
        <f>+E50</f>
        <v>0</v>
      </c>
      <c r="H47" s="32"/>
    </row>
    <row r="48" spans="1:8" ht="20.100000000000001" customHeight="1" x14ac:dyDescent="0.25">
      <c r="A48" s="259" t="s">
        <v>66</v>
      </c>
      <c r="B48" s="105"/>
      <c r="C48" s="105"/>
      <c r="D48" s="103">
        <v>0</v>
      </c>
      <c r="E48" s="103">
        <v>0</v>
      </c>
      <c r="F48" s="104">
        <v>0</v>
      </c>
      <c r="G48" s="97">
        <v>0</v>
      </c>
      <c r="H48" s="32"/>
    </row>
    <row r="49" spans="1:8" ht="20.100000000000001" customHeight="1" x14ac:dyDescent="0.25">
      <c r="A49" s="259" t="s">
        <v>72</v>
      </c>
      <c r="B49" s="105"/>
      <c r="C49" s="105"/>
      <c r="D49" s="103">
        <v>0</v>
      </c>
      <c r="E49" s="103">
        <v>0</v>
      </c>
      <c r="F49" s="104">
        <v>0</v>
      </c>
      <c r="G49" s="97">
        <v>0</v>
      </c>
      <c r="H49" s="32"/>
    </row>
    <row r="50" spans="1:8" ht="20.100000000000001" customHeight="1" x14ac:dyDescent="0.25">
      <c r="A50" s="259" t="s">
        <v>152</v>
      </c>
      <c r="B50" s="105"/>
      <c r="C50" s="105"/>
      <c r="D50" s="39">
        <f>D46+D47+D48-D49</f>
        <v>0</v>
      </c>
      <c r="E50" s="40">
        <f>E46+E47+E48-E49</f>
        <v>0</v>
      </c>
      <c r="F50" s="41">
        <f>F46+F47+F48-F49</f>
        <v>0</v>
      </c>
      <c r="G50" s="42">
        <f>G46+G47+G48-G49</f>
        <v>0</v>
      </c>
      <c r="H50" s="32"/>
    </row>
    <row r="51" spans="1:8" ht="20.100000000000001" customHeight="1" x14ac:dyDescent="0.2">
      <c r="D51" s="1"/>
      <c r="E51" s="1"/>
      <c r="F51" s="1"/>
    </row>
  </sheetData>
  <mergeCells count="3">
    <mergeCell ref="A4:G4"/>
    <mergeCell ref="A5:G5"/>
    <mergeCell ref="A6:G6"/>
  </mergeCells>
  <pageMargins left="0.7" right="0.7" top="0.75" bottom="0.75" header="0.3" footer="0.3"/>
  <pageSetup scale="74" orientation="portrait" r:id="rId1"/>
  <legacyDrawing r:id="rId2"/>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E8B78-5D40-4EF3-82C0-9E54A6424459}">
  <sheetPr>
    <pageSetUpPr fitToPage="1"/>
  </sheetPr>
  <dimension ref="A1:P69"/>
  <sheetViews>
    <sheetView showGridLines="0" zoomScale="85" zoomScaleNormal="85" workbookViewId="0">
      <selection activeCell="I30" sqref="I30"/>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 style="10" customWidth="1"/>
    <col min="16" max="16" width="10.33203125" style="10" bestFit="1" customWidth="1"/>
    <col min="17" max="16384" width="8.88671875" style="10"/>
  </cols>
  <sheetData>
    <row r="1" spans="1:16" x14ac:dyDescent="0.2">
      <c r="I1" s="212" t="s">
        <v>124</v>
      </c>
    </row>
    <row r="2" spans="1:16" ht="26.25" x14ac:dyDescent="0.4">
      <c r="D2" s="102" t="s">
        <v>282</v>
      </c>
      <c r="E2" s="101"/>
      <c r="F2" s="105"/>
      <c r="G2" s="105"/>
    </row>
    <row r="3" spans="1:16" ht="23.25" x14ac:dyDescent="0.35">
      <c r="A3" s="18"/>
      <c r="B3" s="11"/>
      <c r="C3" s="18"/>
      <c r="D3" s="107"/>
      <c r="E3" s="100" t="s">
        <v>224</v>
      </c>
      <c r="F3" s="124"/>
      <c r="G3" s="107"/>
      <c r="H3" s="18"/>
      <c r="I3" s="18"/>
    </row>
    <row r="4" spans="1:16" ht="23.25" x14ac:dyDescent="0.35">
      <c r="A4" s="18"/>
      <c r="B4" s="11"/>
      <c r="C4" s="18"/>
      <c r="D4" s="107"/>
      <c r="E4" s="107"/>
      <c r="F4" s="107"/>
      <c r="G4" s="107"/>
      <c r="H4" s="18"/>
    </row>
    <row r="5" spans="1:16" ht="24" thickBot="1" x14ac:dyDescent="0.4">
      <c r="A5" s="18"/>
      <c r="B5" s="11"/>
      <c r="C5" s="18"/>
      <c r="D5" s="18"/>
      <c r="E5" s="44"/>
      <c r="F5" s="89"/>
      <c r="G5" s="18"/>
      <c r="H5" s="18"/>
      <c r="I5" s="18"/>
    </row>
    <row r="6" spans="1:16" ht="18.75" thickBot="1" x14ac:dyDescent="0.3">
      <c r="A6" s="86" t="s">
        <v>110</v>
      </c>
      <c r="B6" s="87"/>
      <c r="C6" s="87"/>
      <c r="D6" s="87"/>
      <c r="E6" s="99">
        <v>0</v>
      </c>
      <c r="F6" s="45"/>
    </row>
    <row r="8" spans="1:16" ht="15.75" x14ac:dyDescent="0.25">
      <c r="B8" s="21" t="s">
        <v>8</v>
      </c>
      <c r="N8" s="298" t="s">
        <v>105</v>
      </c>
      <c r="O8" s="298"/>
      <c r="P8" s="298"/>
    </row>
    <row r="9" spans="1:16" x14ac:dyDescent="0.2">
      <c r="A9" s="9" t="s">
        <v>9</v>
      </c>
      <c r="B9" s="9" t="s">
        <v>153</v>
      </c>
      <c r="G9" s="24">
        <f>+'DS3 WKS'!G45</f>
        <v>0</v>
      </c>
      <c r="H9" s="15"/>
      <c r="I9" s="15"/>
      <c r="N9" s="46"/>
      <c r="O9" s="46"/>
      <c r="P9" s="46"/>
    </row>
    <row r="10" spans="1:16" x14ac:dyDescent="0.2">
      <c r="B10" s="9" t="s">
        <v>154</v>
      </c>
      <c r="F10" s="28"/>
      <c r="G10" s="25">
        <f>+'DS3 WKS'!G49</f>
        <v>0</v>
      </c>
      <c r="H10" s="15"/>
      <c r="I10" s="15"/>
      <c r="N10" s="46" t="s">
        <v>117</v>
      </c>
      <c r="O10" s="46"/>
      <c r="P10" s="52">
        <f>+'DS3 WKS'!E45</f>
        <v>0</v>
      </c>
    </row>
    <row r="11" spans="1:16" ht="15.75" thickBot="1" x14ac:dyDescent="0.25">
      <c r="B11" s="9" t="s">
        <v>10</v>
      </c>
      <c r="G11" s="25"/>
      <c r="H11" s="15"/>
      <c r="I11" s="24">
        <f>G9+G10</f>
        <v>0</v>
      </c>
      <c r="N11" s="46" t="s">
        <v>335</v>
      </c>
      <c r="O11" s="46"/>
      <c r="P11" s="53">
        <f>+'DS3 WKS'!E49</f>
        <v>0</v>
      </c>
    </row>
    <row r="12" spans="1:16" ht="15.75" thickBot="1" x14ac:dyDescent="0.25">
      <c r="A12" s="9" t="s">
        <v>11</v>
      </c>
      <c r="B12" s="9" t="s">
        <v>69</v>
      </c>
      <c r="G12" s="15"/>
      <c r="H12" s="15"/>
      <c r="I12" s="97">
        <v>0</v>
      </c>
      <c r="K12" s="47" t="str">
        <f>IF(I12&gt;P24,"Too High", "Within Limitations")</f>
        <v>Within Limitations</v>
      </c>
      <c r="N12" s="46" t="s">
        <v>106</v>
      </c>
      <c r="O12" s="46"/>
      <c r="P12" s="52">
        <f>SUM(P10:P11)</f>
        <v>0</v>
      </c>
    </row>
    <row r="13" spans="1:16" x14ac:dyDescent="0.2">
      <c r="A13" s="9" t="s">
        <v>12</v>
      </c>
      <c r="B13" s="9" t="s">
        <v>13</v>
      </c>
      <c r="I13" s="1"/>
      <c r="N13" s="46"/>
      <c r="O13" s="46"/>
      <c r="P13" s="52"/>
    </row>
    <row r="14" spans="1:16" ht="15.75" thickBot="1" x14ac:dyDescent="0.25">
      <c r="B14" s="9" t="s">
        <v>14</v>
      </c>
      <c r="I14" s="204">
        <f>I11+I12</f>
        <v>0</v>
      </c>
      <c r="N14" s="46" t="s">
        <v>128</v>
      </c>
      <c r="O14" s="46"/>
      <c r="P14" s="92">
        <f>+P12*0.75</f>
        <v>0</v>
      </c>
    </row>
    <row r="15" spans="1:16" ht="15.75" thickTop="1" x14ac:dyDescent="0.2">
      <c r="I15" s="13"/>
      <c r="N15" s="46"/>
      <c r="O15" s="46"/>
      <c r="P15" s="46"/>
    </row>
    <row r="16" spans="1:16" ht="15.75" x14ac:dyDescent="0.25">
      <c r="B16" s="21" t="s">
        <v>15</v>
      </c>
      <c r="N16" s="46" t="s">
        <v>173</v>
      </c>
      <c r="O16" s="46"/>
      <c r="P16" s="92">
        <f>+'DS3 WKS'!G45</f>
        <v>0</v>
      </c>
    </row>
    <row r="17" spans="1:16" x14ac:dyDescent="0.2">
      <c r="A17" s="9">
        <v>4</v>
      </c>
      <c r="B17" s="9" t="s">
        <v>123</v>
      </c>
      <c r="F17" s="17" t="str">
        <f>(+TOC!D2-1) &amp; " (Note 2)"</f>
        <v>2022 (Note 2)</v>
      </c>
      <c r="I17" s="24">
        <f>+'DS3 WKS'!E50</f>
        <v>0</v>
      </c>
      <c r="N17" s="46" t="s">
        <v>334</v>
      </c>
      <c r="O17" s="46"/>
      <c r="P17" s="93">
        <f>+'DS3 WKS'!G49</f>
        <v>0</v>
      </c>
    </row>
    <row r="18" spans="1:16" x14ac:dyDescent="0.2">
      <c r="A18" s="9" t="s">
        <v>16</v>
      </c>
      <c r="B18" s="9" t="s">
        <v>155</v>
      </c>
      <c r="G18" s="23">
        <f>+'DS3 WKS'!G27</f>
        <v>0</v>
      </c>
      <c r="I18" s="1"/>
      <c r="N18" s="46" t="s">
        <v>106</v>
      </c>
      <c r="O18" s="46"/>
      <c r="P18" s="92">
        <f>SUM(P16:P17)</f>
        <v>0</v>
      </c>
    </row>
    <row r="19" spans="1:16" x14ac:dyDescent="0.2">
      <c r="B19" s="9" t="s">
        <v>156</v>
      </c>
      <c r="G19" s="22">
        <f>+'DS3 WKS'!G48</f>
        <v>0</v>
      </c>
      <c r="N19" s="46"/>
      <c r="O19" s="46"/>
      <c r="P19" s="92"/>
    </row>
    <row r="20" spans="1:16" x14ac:dyDescent="0.2">
      <c r="B20" s="9" t="s">
        <v>17</v>
      </c>
      <c r="G20" s="1"/>
      <c r="N20" s="46" t="s">
        <v>128</v>
      </c>
      <c r="O20" s="46"/>
      <c r="P20" s="92">
        <f>+P18*0.75</f>
        <v>0</v>
      </c>
    </row>
    <row r="21" spans="1:16" x14ac:dyDescent="0.2">
      <c r="B21" s="9" t="s">
        <v>18</v>
      </c>
      <c r="I21" s="27">
        <f>G18+G19</f>
        <v>0</v>
      </c>
      <c r="N21" s="46"/>
      <c r="O21" s="46"/>
      <c r="P21" s="94"/>
    </row>
    <row r="22" spans="1:16" x14ac:dyDescent="0.2">
      <c r="B22" s="9"/>
      <c r="I22" s="14"/>
      <c r="N22" s="46"/>
      <c r="O22" s="46"/>
      <c r="P22" s="94"/>
    </row>
    <row r="23" spans="1:16" ht="15.75" x14ac:dyDescent="0.25">
      <c r="A23" s="9" t="s">
        <v>19</v>
      </c>
      <c r="B23" s="21" t="s">
        <v>20</v>
      </c>
      <c r="I23" s="26">
        <f>I17+I21</f>
        <v>0</v>
      </c>
      <c r="N23" s="10" t="s">
        <v>175</v>
      </c>
      <c r="P23" s="95"/>
    </row>
    <row r="24" spans="1:16" x14ac:dyDescent="0.2">
      <c r="A24" s="9" t="s">
        <v>21</v>
      </c>
      <c r="B24" s="9" t="s">
        <v>22</v>
      </c>
      <c r="I24" s="1"/>
      <c r="N24" s="10" t="s">
        <v>128</v>
      </c>
      <c r="P24" s="96">
        <f>MIN(P14,P20)</f>
        <v>0</v>
      </c>
    </row>
    <row r="25" spans="1:16" x14ac:dyDescent="0.2">
      <c r="B25" s="9" t="s">
        <v>23</v>
      </c>
      <c r="I25" s="24">
        <f>IF((I14-I23)&lt;0,0,I14-I23)</f>
        <v>0</v>
      </c>
      <c r="J25" s="46"/>
    </row>
    <row r="26" spans="1:16" ht="15.75" thickBot="1" x14ac:dyDescent="0.25">
      <c r="A26" s="9" t="s">
        <v>24</v>
      </c>
      <c r="B26" s="9" t="s">
        <v>25</v>
      </c>
      <c r="I26" s="1"/>
      <c r="J26" s="46"/>
    </row>
    <row r="27" spans="1:16" ht="15.75" thickBot="1" x14ac:dyDescent="0.25">
      <c r="B27" s="9" t="s">
        <v>26</v>
      </c>
      <c r="I27" s="98">
        <v>0</v>
      </c>
      <c r="J27" s="46"/>
      <c r="K27" s="47" t="str">
        <f>IF(I27&gt;(I25*0.05),"Too High", "Within Limitations")</f>
        <v>Within Limitations</v>
      </c>
    </row>
    <row r="28" spans="1:16" ht="16.5" thickBot="1" x14ac:dyDescent="0.3">
      <c r="A28" s="9" t="s">
        <v>27</v>
      </c>
      <c r="B28" s="9" t="s">
        <v>157</v>
      </c>
      <c r="I28" s="203">
        <f>I25+I27</f>
        <v>0</v>
      </c>
      <c r="J28" s="49"/>
      <c r="K28" s="19"/>
      <c r="L28" s="19"/>
    </row>
    <row r="29" spans="1:16" ht="16.5" thickTop="1" thickBot="1" x14ac:dyDescent="0.25">
      <c r="I29" s="13"/>
      <c r="J29" s="46"/>
    </row>
    <row r="30" spans="1:16" ht="16.5" thickBot="1" x14ac:dyDescent="0.3">
      <c r="A30" s="20" t="s">
        <v>36</v>
      </c>
      <c r="B30" s="10" t="s">
        <v>147</v>
      </c>
      <c r="I30" s="29" t="e">
        <f>ROUND(I28/E6*1000,2)</f>
        <v>#DIV/0!</v>
      </c>
      <c r="J30" s="46"/>
    </row>
    <row r="32" spans="1:16" ht="37.5" customHeight="1" x14ac:dyDescent="0.25">
      <c r="A32" s="291" t="s">
        <v>114</v>
      </c>
      <c r="B32" s="292"/>
      <c r="C32" s="292"/>
      <c r="D32" s="292"/>
      <c r="E32" s="292"/>
      <c r="F32" s="292"/>
      <c r="G32" s="292"/>
      <c r="H32" s="292"/>
      <c r="I32" s="292"/>
    </row>
    <row r="33" spans="1:10" x14ac:dyDescent="0.2">
      <c r="A33" s="9"/>
    </row>
    <row r="34" spans="1:10" ht="15" customHeight="1" x14ac:dyDescent="0.2">
      <c r="A34" s="288" t="s">
        <v>133</v>
      </c>
      <c r="B34" s="288"/>
      <c r="C34" s="288"/>
      <c r="D34" s="288"/>
      <c r="E34" s="288"/>
      <c r="F34" s="288"/>
      <c r="G34" s="288"/>
      <c r="H34" s="288"/>
      <c r="I34" s="288"/>
    </row>
    <row r="35" spans="1:10" x14ac:dyDescent="0.2">
      <c r="A35" s="288"/>
      <c r="B35" s="288"/>
      <c r="C35" s="288"/>
      <c r="D35" s="288"/>
      <c r="E35" s="288"/>
      <c r="F35" s="288"/>
      <c r="G35" s="288"/>
      <c r="H35" s="288"/>
      <c r="I35" s="288"/>
    </row>
    <row r="36" spans="1:10" x14ac:dyDescent="0.2">
      <c r="A36" s="288"/>
      <c r="B36" s="288"/>
      <c r="C36" s="288"/>
      <c r="D36" s="288"/>
      <c r="E36" s="288"/>
      <c r="F36" s="288"/>
      <c r="G36" s="288"/>
      <c r="H36" s="288"/>
      <c r="I36" s="288"/>
    </row>
    <row r="37" spans="1:10" hidden="1" x14ac:dyDescent="0.2">
      <c r="A37" s="219"/>
      <c r="B37" s="219"/>
      <c r="C37" s="219"/>
      <c r="D37" s="219"/>
      <c r="E37" s="219"/>
      <c r="F37" s="219"/>
      <c r="G37" s="219"/>
      <c r="H37" s="219"/>
      <c r="I37" s="219"/>
    </row>
    <row r="38" spans="1:10" ht="15.75" hidden="1" x14ac:dyDescent="0.25">
      <c r="A38" s="19" t="s">
        <v>132</v>
      </c>
    </row>
    <row r="39" spans="1:10" ht="15.75" hidden="1" x14ac:dyDescent="0.25">
      <c r="A39" s="19"/>
    </row>
    <row r="40" spans="1:10" ht="19.5" hidden="1" customHeight="1" x14ac:dyDescent="0.2">
      <c r="A40" s="269" t="s">
        <v>131</v>
      </c>
      <c r="B40" s="269"/>
      <c r="C40" s="269"/>
      <c r="D40" s="269"/>
      <c r="E40" s="269"/>
      <c r="F40" s="269"/>
      <c r="G40" s="269"/>
      <c r="H40" s="269"/>
      <c r="I40" s="269"/>
      <c r="J40" s="269"/>
    </row>
    <row r="41" spans="1:10" ht="19.5" hidden="1" customHeight="1" x14ac:dyDescent="0.2">
      <c r="A41" s="269"/>
      <c r="B41" s="269"/>
      <c r="C41" s="269"/>
      <c r="D41" s="269"/>
      <c r="E41" s="269"/>
      <c r="F41" s="269"/>
      <c r="G41" s="269"/>
      <c r="H41" s="269"/>
      <c r="I41" s="269"/>
      <c r="J41" s="269"/>
    </row>
    <row r="42" spans="1:10" ht="19.5" hidden="1" customHeight="1" x14ac:dyDescent="0.2">
      <c r="A42" s="269"/>
      <c r="B42" s="269"/>
      <c r="C42" s="269"/>
      <c r="D42" s="269"/>
      <c r="E42" s="269"/>
      <c r="F42" s="269"/>
      <c r="G42" s="269"/>
      <c r="H42" s="269"/>
      <c r="I42" s="269"/>
      <c r="J42" s="269"/>
    </row>
    <row r="43" spans="1:10" ht="19.5" hidden="1" customHeight="1" x14ac:dyDescent="0.2">
      <c r="A43" s="269"/>
      <c r="B43" s="269"/>
      <c r="C43" s="269"/>
      <c r="D43" s="269"/>
      <c r="E43" s="269"/>
      <c r="F43" s="269"/>
      <c r="G43" s="269"/>
      <c r="H43" s="269"/>
      <c r="I43" s="269"/>
      <c r="J43" s="269"/>
    </row>
    <row r="44" spans="1:10" ht="19.5" hidden="1" customHeight="1" x14ac:dyDescent="0.2">
      <c r="A44" s="269"/>
      <c r="B44" s="269"/>
      <c r="C44" s="269"/>
      <c r="D44" s="269"/>
      <c r="E44" s="269"/>
      <c r="F44" s="269"/>
      <c r="G44" s="269"/>
      <c r="H44" s="269"/>
      <c r="I44" s="269"/>
      <c r="J44" s="269"/>
    </row>
    <row r="45" spans="1:10" hidden="1" x14ac:dyDescent="0.2"/>
    <row r="46" spans="1:10" ht="18.75" hidden="1" customHeight="1" x14ac:dyDescent="0.2">
      <c r="A46" s="269" t="s">
        <v>129</v>
      </c>
      <c r="B46" s="269"/>
      <c r="C46" s="269"/>
      <c r="D46" s="269"/>
      <c r="E46" s="269"/>
      <c r="F46" s="269"/>
      <c r="G46" s="269"/>
      <c r="H46" s="269"/>
      <c r="I46" s="269"/>
      <c r="J46" s="269"/>
    </row>
    <row r="47" spans="1:10" ht="18.75" hidden="1" customHeight="1" x14ac:dyDescent="0.2">
      <c r="A47" s="269"/>
      <c r="B47" s="269"/>
      <c r="C47" s="269"/>
      <c r="D47" s="269"/>
      <c r="E47" s="269"/>
      <c r="F47" s="269"/>
      <c r="G47" s="269"/>
      <c r="H47" s="269"/>
      <c r="I47" s="269"/>
      <c r="J47" s="269"/>
    </row>
    <row r="48" spans="1:10" ht="18.75" hidden="1" customHeight="1" x14ac:dyDescent="0.2">
      <c r="A48" s="269"/>
      <c r="B48" s="269"/>
      <c r="C48" s="269"/>
      <c r="D48" s="269"/>
      <c r="E48" s="269"/>
      <c r="F48" s="269"/>
      <c r="G48" s="269"/>
      <c r="H48" s="269"/>
      <c r="I48" s="269"/>
      <c r="J48" s="269"/>
    </row>
    <row r="49" spans="1:10" ht="18.75" hidden="1" customHeight="1" x14ac:dyDescent="0.2">
      <c r="A49" s="269"/>
      <c r="B49" s="269"/>
      <c r="C49" s="269"/>
      <c r="D49" s="269"/>
      <c r="E49" s="269"/>
      <c r="F49" s="269"/>
      <c r="G49" s="269"/>
      <c r="H49" s="269"/>
      <c r="I49" s="269"/>
      <c r="J49" s="269"/>
    </row>
    <row r="50" spans="1:10" ht="18.75" hidden="1" customHeight="1" x14ac:dyDescent="0.2">
      <c r="A50" s="269"/>
      <c r="B50" s="269"/>
      <c r="C50" s="269"/>
      <c r="D50" s="269"/>
      <c r="E50" s="269"/>
      <c r="F50" s="269"/>
      <c r="G50" s="269"/>
      <c r="H50" s="269"/>
      <c r="I50" s="269"/>
      <c r="J50" s="269"/>
    </row>
    <row r="51" spans="1:10" ht="18.75" hidden="1" customHeight="1" x14ac:dyDescent="0.2">
      <c r="A51" s="269"/>
      <c r="B51" s="269"/>
      <c r="C51" s="269"/>
      <c r="D51" s="269"/>
      <c r="E51" s="269"/>
      <c r="F51" s="269"/>
      <c r="G51" s="269"/>
      <c r="H51" s="269"/>
      <c r="I51" s="269"/>
      <c r="J51" s="269"/>
    </row>
    <row r="52" spans="1:10" ht="21.75" hidden="1" customHeight="1" x14ac:dyDescent="0.2">
      <c r="A52" s="269"/>
      <c r="B52" s="269"/>
      <c r="C52" s="269"/>
      <c r="D52" s="269"/>
      <c r="E52" s="269"/>
      <c r="F52" s="269"/>
      <c r="G52" s="269"/>
      <c r="H52" s="269"/>
      <c r="I52" s="269"/>
      <c r="J52" s="269"/>
    </row>
    <row r="53" spans="1:10" hidden="1" x14ac:dyDescent="0.2">
      <c r="A53" s="269" t="s">
        <v>130</v>
      </c>
      <c r="B53" s="269"/>
      <c r="C53" s="269"/>
      <c r="D53" s="269"/>
      <c r="E53" s="269"/>
      <c r="F53" s="269"/>
      <c r="G53" s="269"/>
      <c r="H53" s="269"/>
      <c r="I53" s="269"/>
      <c r="J53" s="269"/>
    </row>
    <row r="54" spans="1:10" hidden="1" x14ac:dyDescent="0.2">
      <c r="A54" s="269"/>
      <c r="B54" s="269"/>
      <c r="C54" s="269"/>
      <c r="D54" s="269"/>
      <c r="E54" s="269"/>
      <c r="F54" s="269"/>
      <c r="G54" s="269"/>
      <c r="H54" s="269"/>
      <c r="I54" s="269"/>
      <c r="J54" s="269"/>
    </row>
    <row r="55" spans="1:10" hidden="1" x14ac:dyDescent="0.2">
      <c r="A55" s="269"/>
      <c r="B55" s="269"/>
      <c r="C55" s="269"/>
      <c r="D55" s="269"/>
      <c r="E55" s="269"/>
      <c r="F55" s="269"/>
      <c r="G55" s="269"/>
      <c r="H55" s="269"/>
      <c r="I55" s="269"/>
      <c r="J55" s="269"/>
    </row>
    <row r="56" spans="1:10" hidden="1" x14ac:dyDescent="0.2">
      <c r="A56" s="269"/>
      <c r="B56" s="269"/>
      <c r="C56" s="269"/>
      <c r="D56" s="269"/>
      <c r="E56" s="269"/>
      <c r="F56" s="269"/>
      <c r="G56" s="269"/>
      <c r="H56" s="269"/>
      <c r="I56" s="269"/>
      <c r="J56" s="269"/>
    </row>
    <row r="57" spans="1:10" hidden="1" x14ac:dyDescent="0.2">
      <c r="A57" s="269"/>
      <c r="B57" s="269"/>
      <c r="C57" s="269"/>
      <c r="D57" s="269"/>
      <c r="E57" s="269"/>
      <c r="F57" s="269"/>
      <c r="G57" s="269"/>
      <c r="H57" s="269"/>
      <c r="I57" s="269"/>
      <c r="J57" s="269"/>
    </row>
    <row r="58" spans="1:10" hidden="1" x14ac:dyDescent="0.2">
      <c r="A58" s="269"/>
      <c r="B58" s="269"/>
      <c r="C58" s="269"/>
      <c r="D58" s="269"/>
      <c r="E58" s="269"/>
      <c r="F58" s="269"/>
      <c r="G58" s="269"/>
      <c r="H58" s="269"/>
      <c r="I58" s="269"/>
      <c r="J58" s="269"/>
    </row>
    <row r="59" spans="1:10" hidden="1" x14ac:dyDescent="0.2">
      <c r="A59" s="269"/>
      <c r="B59" s="269"/>
      <c r="C59" s="269"/>
      <c r="D59" s="269"/>
      <c r="E59" s="269"/>
      <c r="F59" s="269"/>
      <c r="G59" s="269"/>
      <c r="H59" s="269"/>
      <c r="I59" s="269"/>
      <c r="J59" s="269"/>
    </row>
    <row r="60" spans="1:10" hidden="1" x14ac:dyDescent="0.2">
      <c r="A60" s="269"/>
      <c r="B60" s="269"/>
      <c r="C60" s="269"/>
      <c r="D60" s="269"/>
      <c r="E60" s="269"/>
      <c r="F60" s="269"/>
      <c r="G60" s="269"/>
      <c r="H60" s="269"/>
      <c r="I60" s="269"/>
      <c r="J60" s="269"/>
    </row>
    <row r="61" spans="1:10" hidden="1" x14ac:dyDescent="0.2">
      <c r="A61" s="269"/>
      <c r="B61" s="269"/>
      <c r="C61" s="269"/>
      <c r="D61" s="269"/>
      <c r="E61" s="269"/>
      <c r="F61" s="269"/>
      <c r="G61" s="269"/>
      <c r="H61" s="269"/>
      <c r="I61" s="269"/>
      <c r="J61" s="269"/>
    </row>
    <row r="62" spans="1:10" hidden="1" x14ac:dyDescent="0.2">
      <c r="A62" s="269"/>
      <c r="B62" s="269"/>
      <c r="C62" s="269"/>
      <c r="D62" s="269"/>
      <c r="E62" s="269"/>
      <c r="F62" s="269"/>
      <c r="G62" s="269"/>
      <c r="H62" s="269"/>
      <c r="I62" s="269"/>
      <c r="J62" s="269"/>
    </row>
    <row r="63" spans="1:10" hidden="1" x14ac:dyDescent="0.2">
      <c r="A63" s="269"/>
      <c r="B63" s="269"/>
      <c r="C63" s="269"/>
      <c r="D63" s="269"/>
      <c r="E63" s="269"/>
      <c r="F63" s="269"/>
      <c r="G63" s="269"/>
      <c r="H63" s="269"/>
      <c r="I63" s="269"/>
      <c r="J63" s="269"/>
    </row>
    <row r="64" spans="1:10" hidden="1" x14ac:dyDescent="0.2">
      <c r="A64" s="269"/>
      <c r="B64" s="269"/>
      <c r="C64" s="269"/>
      <c r="D64" s="269"/>
      <c r="E64" s="269"/>
      <c r="F64" s="269"/>
      <c r="G64" s="269"/>
      <c r="H64" s="269"/>
      <c r="I64" s="269"/>
      <c r="J64" s="269"/>
    </row>
    <row r="65" spans="1:10" hidden="1" x14ac:dyDescent="0.2">
      <c r="A65" s="269"/>
      <c r="B65" s="269"/>
      <c r="C65" s="269"/>
      <c r="D65" s="269"/>
      <c r="E65" s="269"/>
      <c r="F65" s="269"/>
      <c r="G65" s="269"/>
      <c r="H65" s="269"/>
      <c r="I65" s="269"/>
      <c r="J65" s="269"/>
    </row>
    <row r="66" spans="1:10" hidden="1" x14ac:dyDescent="0.2">
      <c r="A66" s="269"/>
      <c r="B66" s="269"/>
      <c r="C66" s="269"/>
      <c r="D66" s="269"/>
      <c r="E66" s="269"/>
      <c r="F66" s="269"/>
      <c r="G66" s="269"/>
      <c r="H66" s="269"/>
      <c r="I66" s="269"/>
      <c r="J66" s="269"/>
    </row>
    <row r="67" spans="1:10" hidden="1" x14ac:dyDescent="0.2"/>
    <row r="69" spans="1:10" ht="15.75" x14ac:dyDescent="0.25">
      <c r="A69" s="10" t="s">
        <v>168</v>
      </c>
      <c r="G69" s="85" t="s">
        <v>169</v>
      </c>
    </row>
  </sheetData>
  <mergeCells count="6">
    <mergeCell ref="A53:J66"/>
    <mergeCell ref="N8:P8"/>
    <mergeCell ref="A32:I32"/>
    <mergeCell ref="A34:I36"/>
    <mergeCell ref="A40:J44"/>
    <mergeCell ref="A46:J52"/>
  </mergeCells>
  <conditionalFormatting sqref="K27">
    <cfRule type="containsText" dxfId="109" priority="6" operator="containsText" text="Within Limitations">
      <formula>NOT(ISERROR(SEARCH("Within Limitations",K27)))</formula>
    </cfRule>
  </conditionalFormatting>
  <conditionalFormatting sqref="K12">
    <cfRule type="containsText" dxfId="108" priority="5" operator="containsText" text="Within Limitations">
      <formula>NOT(ISERROR(SEARCH("Within Limitations",K12)))</formula>
    </cfRule>
  </conditionalFormatting>
  <conditionalFormatting sqref="K12 K27">
    <cfRule type="containsText" dxfId="107" priority="4" operator="containsText" text="Too High">
      <formula>NOT(ISERROR(SEARCH("Too High",K12)))</formula>
    </cfRule>
  </conditionalFormatting>
  <conditionalFormatting sqref="P20">
    <cfRule type="expression" dxfId="106" priority="2">
      <formula>"$P$14&gt;(.75*$P$12)"</formula>
    </cfRule>
  </conditionalFormatting>
  <conditionalFormatting sqref="P14">
    <cfRule type="expression" dxfId="105" priority="1">
      <formula>"$P$14&gt;(.75*$P$12)"</formula>
    </cfRule>
  </conditionalFormatting>
  <hyperlinks>
    <hyperlink ref="G69" r:id="rId1" xr:uid="{9FEAE0D4-76D3-46EA-8CB8-C48AB497F1AF}"/>
  </hyperlinks>
  <pageMargins left="0.7" right="0.7" top="0.75" bottom="0.75" header="0.3" footer="0.3"/>
  <pageSetup scale="63" orientation="portrait" r:id="rId2"/>
  <legacyDrawing r:id="rId3"/>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7B0FA-3D8B-484A-B41E-BEF584CADAFB}">
  <sheetPr>
    <pageSetUpPr fitToPage="1"/>
  </sheetPr>
  <dimension ref="A1:H51"/>
  <sheetViews>
    <sheetView zoomScale="85" zoomScaleNormal="85" workbookViewId="0">
      <selection activeCell="A11" sqref="A11:C50"/>
    </sheetView>
  </sheetViews>
  <sheetFormatPr defaultColWidth="9.77734375" defaultRowHeight="15" x14ac:dyDescent="0.2"/>
  <cols>
    <col min="1" max="2" width="9.77734375" style="10"/>
    <col min="3" max="3" width="8.44140625" style="10" customWidth="1"/>
    <col min="4" max="4" width="17.109375" style="10" customWidth="1"/>
    <col min="5" max="5" width="15.77734375" style="10" customWidth="1"/>
    <col min="6" max="7" width="14.77734375" style="10" customWidth="1"/>
    <col min="8" max="8" width="4.77734375" style="10" customWidth="1"/>
    <col min="9" max="16384" width="9.77734375" style="10"/>
  </cols>
  <sheetData>
    <row r="1" spans="1:8" ht="15" customHeight="1" x14ac:dyDescent="0.2">
      <c r="G1" s="213" t="s">
        <v>125</v>
      </c>
    </row>
    <row r="2" spans="1:8" ht="15" customHeight="1" x14ac:dyDescent="0.2">
      <c r="G2" s="9"/>
    </row>
    <row r="3" spans="1:8" ht="15" customHeight="1" x14ac:dyDescent="0.2"/>
    <row r="4" spans="1:8" ht="15" customHeight="1" x14ac:dyDescent="0.25">
      <c r="A4" s="295" t="str">
        <f>+'DS 3'!D2</f>
        <v>DS Example Fund 3</v>
      </c>
      <c r="B4" s="295"/>
      <c r="C4" s="295"/>
      <c r="D4" s="295"/>
      <c r="E4" s="295"/>
      <c r="F4" s="295"/>
      <c r="G4" s="295"/>
    </row>
    <row r="5" spans="1:8" ht="15" customHeight="1" x14ac:dyDescent="0.25">
      <c r="A5" s="294" t="s">
        <v>164</v>
      </c>
      <c r="B5" s="294"/>
      <c r="C5" s="294"/>
      <c r="D5" s="294"/>
      <c r="E5" s="294"/>
      <c r="F5" s="294"/>
      <c r="G5" s="294"/>
    </row>
    <row r="6" spans="1:8" ht="15" customHeight="1" x14ac:dyDescent="0.25">
      <c r="A6" s="294" t="str">
        <f>+'DS 3'!E3</f>
        <v>Fund XXXX</v>
      </c>
      <c r="B6" s="294"/>
      <c r="C6" s="294"/>
      <c r="D6" s="294"/>
      <c r="E6" s="294"/>
      <c r="F6" s="294"/>
      <c r="G6" s="294"/>
    </row>
    <row r="7" spans="1:8" ht="15" customHeight="1" x14ac:dyDescent="0.2">
      <c r="C7" s="9"/>
    </row>
    <row r="8" spans="1:8" ht="15" customHeight="1" x14ac:dyDescent="0.2"/>
    <row r="9" spans="1:8" ht="15" customHeight="1" x14ac:dyDescent="0.2">
      <c r="D9" s="2" t="s">
        <v>29</v>
      </c>
      <c r="E9" s="2" t="s">
        <v>30</v>
      </c>
      <c r="F9" s="30" t="s">
        <v>30</v>
      </c>
      <c r="G9" s="31"/>
      <c r="H9" s="32"/>
    </row>
    <row r="10" spans="1:8" ht="15" customHeight="1" x14ac:dyDescent="0.2">
      <c r="D10" s="5" t="s">
        <v>31</v>
      </c>
      <c r="E10" s="5" t="s">
        <v>31</v>
      </c>
      <c r="F10" s="33" t="s">
        <v>31</v>
      </c>
      <c r="G10" s="34"/>
      <c r="H10" s="32"/>
    </row>
    <row r="11" spans="1:8" ht="15" customHeight="1" x14ac:dyDescent="0.25">
      <c r="A11" s="259" t="s">
        <v>32</v>
      </c>
      <c r="B11" s="105"/>
      <c r="C11" s="105"/>
      <c r="D11" s="35">
        <f>+E11-1</f>
        <v>2021</v>
      </c>
      <c r="E11" s="35">
        <f>+F11-1</f>
        <v>2022</v>
      </c>
      <c r="F11" s="36">
        <f>+TOC!D2</f>
        <v>2023</v>
      </c>
      <c r="G11" s="37"/>
      <c r="H11" s="32"/>
    </row>
    <row r="12" spans="1:8" ht="21" customHeight="1" x14ac:dyDescent="0.2">
      <c r="A12" s="256" t="s">
        <v>70</v>
      </c>
      <c r="B12" s="105"/>
      <c r="C12" s="105"/>
      <c r="D12" s="133">
        <v>0</v>
      </c>
      <c r="E12" s="134">
        <v>0</v>
      </c>
      <c r="F12" s="137"/>
      <c r="G12" s="135"/>
      <c r="H12" s="62"/>
    </row>
    <row r="13" spans="1:8" ht="21" customHeight="1" x14ac:dyDescent="0.2">
      <c r="A13" s="256" t="s">
        <v>171</v>
      </c>
      <c r="B13" s="105"/>
      <c r="C13" s="105"/>
      <c r="D13" s="133">
        <v>0</v>
      </c>
      <c r="E13" s="134">
        <v>0</v>
      </c>
      <c r="F13" s="137"/>
      <c r="G13" s="136">
        <v>0</v>
      </c>
      <c r="H13" s="62"/>
    </row>
    <row r="14" spans="1:8" ht="21" customHeight="1" x14ac:dyDescent="0.2">
      <c r="A14" s="256" t="s">
        <v>172</v>
      </c>
      <c r="B14" s="105"/>
      <c r="C14" s="105"/>
      <c r="D14" s="133">
        <v>0</v>
      </c>
      <c r="E14" s="134">
        <v>0</v>
      </c>
      <c r="F14" s="137"/>
      <c r="G14" s="136">
        <v>0</v>
      </c>
      <c r="H14" s="38"/>
    </row>
    <row r="15" spans="1:8" ht="21" customHeight="1" x14ac:dyDescent="0.2">
      <c r="A15" s="256" t="s">
        <v>150</v>
      </c>
      <c r="B15" s="105"/>
      <c r="C15" s="105"/>
      <c r="D15" s="133">
        <v>0</v>
      </c>
      <c r="E15" s="134">
        <v>0</v>
      </c>
      <c r="F15" s="137"/>
      <c r="G15" s="136">
        <v>0</v>
      </c>
      <c r="H15" s="38"/>
    </row>
    <row r="16" spans="1:8" ht="20.25" customHeight="1" x14ac:dyDescent="0.2">
      <c r="A16" s="256" t="s">
        <v>149</v>
      </c>
      <c r="B16" s="105"/>
      <c r="C16" s="105"/>
      <c r="D16" s="133">
        <v>0</v>
      </c>
      <c r="E16" s="134">
        <v>0</v>
      </c>
      <c r="F16" s="137"/>
      <c r="G16" s="136">
        <v>0</v>
      </c>
      <c r="H16" s="38"/>
    </row>
    <row r="17" spans="1:8" ht="21" customHeight="1" x14ac:dyDescent="0.2">
      <c r="A17" s="256" t="s">
        <v>148</v>
      </c>
      <c r="B17" s="105"/>
      <c r="C17" s="105"/>
      <c r="D17" s="133">
        <v>0</v>
      </c>
      <c r="E17" s="134">
        <v>0</v>
      </c>
      <c r="F17" s="137"/>
      <c r="G17" s="136">
        <v>0</v>
      </c>
      <c r="H17" s="38"/>
    </row>
    <row r="18" spans="1:8" ht="20.25" customHeight="1" x14ac:dyDescent="0.2">
      <c r="A18" s="256"/>
      <c r="B18" s="105"/>
      <c r="C18" s="105"/>
      <c r="D18" s="133">
        <v>0</v>
      </c>
      <c r="E18" s="134">
        <v>0</v>
      </c>
      <c r="F18" s="137"/>
      <c r="G18" s="136">
        <v>0</v>
      </c>
      <c r="H18" s="38"/>
    </row>
    <row r="19" spans="1:8" ht="20.25" customHeight="1" x14ac:dyDescent="0.2">
      <c r="A19" s="256"/>
      <c r="B19" s="105"/>
      <c r="C19" s="105"/>
      <c r="D19" s="133">
        <v>0</v>
      </c>
      <c r="E19" s="134">
        <v>0</v>
      </c>
      <c r="F19" s="137"/>
      <c r="G19" s="136">
        <v>0</v>
      </c>
      <c r="H19" s="38"/>
    </row>
    <row r="20" spans="1:8" ht="20.25" customHeight="1" x14ac:dyDescent="0.2">
      <c r="A20" s="256"/>
      <c r="B20" s="105"/>
      <c r="C20" s="105"/>
      <c r="D20" s="133">
        <v>0</v>
      </c>
      <c r="E20" s="134">
        <v>0</v>
      </c>
      <c r="F20" s="137"/>
      <c r="G20" s="136">
        <v>0</v>
      </c>
      <c r="H20" s="38"/>
    </row>
    <row r="21" spans="1:8" ht="20.25" customHeight="1" x14ac:dyDescent="0.2">
      <c r="A21" s="256"/>
      <c r="B21" s="105"/>
      <c r="C21" s="105"/>
      <c r="D21" s="133">
        <v>0</v>
      </c>
      <c r="E21" s="134">
        <v>0</v>
      </c>
      <c r="F21" s="137"/>
      <c r="G21" s="136">
        <v>0</v>
      </c>
      <c r="H21" s="38"/>
    </row>
    <row r="22" spans="1:8" ht="21" customHeight="1" x14ac:dyDescent="0.2">
      <c r="A22" s="256"/>
      <c r="B22" s="105"/>
      <c r="C22" s="105"/>
      <c r="D22" s="133">
        <v>0</v>
      </c>
      <c r="E22" s="134">
        <v>0</v>
      </c>
      <c r="F22" s="137"/>
      <c r="G22" s="136">
        <v>0</v>
      </c>
      <c r="H22" s="38"/>
    </row>
    <row r="23" spans="1:8" ht="21" customHeight="1" x14ac:dyDescent="0.2">
      <c r="A23" s="256"/>
      <c r="B23" s="105"/>
      <c r="C23" s="105"/>
      <c r="D23" s="133">
        <v>0</v>
      </c>
      <c r="E23" s="134">
        <v>0</v>
      </c>
      <c r="F23" s="137"/>
      <c r="G23" s="136">
        <v>0</v>
      </c>
      <c r="H23" s="38"/>
    </row>
    <row r="24" spans="1:8" ht="21" customHeight="1" x14ac:dyDescent="0.2">
      <c r="A24" s="256"/>
      <c r="B24" s="105"/>
      <c r="C24" s="105"/>
      <c r="D24" s="133">
        <v>0</v>
      </c>
      <c r="E24" s="134">
        <v>0</v>
      </c>
      <c r="F24" s="137"/>
      <c r="G24" s="136">
        <v>0</v>
      </c>
      <c r="H24" s="38"/>
    </row>
    <row r="25" spans="1:8" ht="21" customHeight="1" x14ac:dyDescent="0.2">
      <c r="A25" s="256"/>
      <c r="B25" s="105"/>
      <c r="C25" s="105"/>
      <c r="D25" s="133">
        <v>0</v>
      </c>
      <c r="E25" s="134">
        <v>0</v>
      </c>
      <c r="F25" s="137"/>
      <c r="G25" s="136">
        <v>0</v>
      </c>
      <c r="H25" s="38"/>
    </row>
    <row r="26" spans="1:8" ht="20.25" customHeight="1" x14ac:dyDescent="0.2">
      <c r="A26" s="256"/>
      <c r="B26" s="105"/>
      <c r="C26" s="105"/>
      <c r="D26" s="133">
        <v>0</v>
      </c>
      <c r="E26" s="134">
        <v>0</v>
      </c>
      <c r="F26" s="137"/>
      <c r="G26" s="136">
        <v>0</v>
      </c>
      <c r="H26" s="38"/>
    </row>
    <row r="27" spans="1:8" ht="28.5" customHeight="1" x14ac:dyDescent="0.2">
      <c r="A27" s="256" t="s">
        <v>143</v>
      </c>
      <c r="B27" s="105"/>
      <c r="C27" s="105"/>
      <c r="D27" s="39">
        <f>SUM(D12:D26)</f>
        <v>0</v>
      </c>
      <c r="E27" s="39">
        <f>SUM(E12:E26)</f>
        <v>0</v>
      </c>
      <c r="F27" s="64"/>
      <c r="G27" s="26">
        <f>SUM(G13:G26)</f>
        <v>0</v>
      </c>
      <c r="H27" s="38"/>
    </row>
    <row r="28" spans="1:8" x14ac:dyDescent="0.2">
      <c r="A28" s="105"/>
      <c r="B28" s="105"/>
      <c r="C28" s="105"/>
      <c r="D28" s="1"/>
      <c r="E28" s="1"/>
      <c r="F28" s="12"/>
      <c r="G28" s="1"/>
    </row>
    <row r="29" spans="1:8" x14ac:dyDescent="0.2">
      <c r="A29" s="105"/>
      <c r="B29" s="105"/>
      <c r="C29" s="105"/>
      <c r="D29" s="2" t="s">
        <v>29</v>
      </c>
      <c r="E29" s="2" t="s">
        <v>30</v>
      </c>
      <c r="F29" s="3"/>
      <c r="G29" s="4" t="s">
        <v>47</v>
      </c>
      <c r="H29" s="32"/>
    </row>
    <row r="30" spans="1:8" ht="15.75" x14ac:dyDescent="0.25">
      <c r="A30" s="259"/>
      <c r="B30" s="105"/>
      <c r="C30" s="105"/>
      <c r="D30" s="5" t="s">
        <v>48</v>
      </c>
      <c r="E30" s="5" t="s">
        <v>48</v>
      </c>
      <c r="F30" s="6" t="s">
        <v>49</v>
      </c>
      <c r="G30" s="7" t="s">
        <v>50</v>
      </c>
      <c r="H30" s="32"/>
    </row>
    <row r="31" spans="1:8" ht="20.25" customHeight="1" x14ac:dyDescent="0.25">
      <c r="A31" s="259" t="s">
        <v>51</v>
      </c>
      <c r="B31" s="105"/>
      <c r="C31" s="105"/>
      <c r="D31" s="5">
        <f>+D11</f>
        <v>2021</v>
      </c>
      <c r="E31" s="5">
        <f>+E11</f>
        <v>2022</v>
      </c>
      <c r="F31" s="8">
        <f>+F11</f>
        <v>2023</v>
      </c>
      <c r="G31" s="7">
        <f>+F11</f>
        <v>2023</v>
      </c>
      <c r="H31" s="32"/>
    </row>
    <row r="32" spans="1:8" ht="20.25" customHeight="1" x14ac:dyDescent="0.2">
      <c r="A32" s="256" t="s">
        <v>159</v>
      </c>
      <c r="B32" s="105"/>
      <c r="C32" s="105"/>
      <c r="D32" s="127">
        <v>0</v>
      </c>
      <c r="E32" s="127">
        <v>0</v>
      </c>
      <c r="F32" s="128">
        <v>0</v>
      </c>
      <c r="G32" s="127">
        <v>0</v>
      </c>
      <c r="H32" s="32"/>
    </row>
    <row r="33" spans="1:8" ht="20.25" customHeight="1" x14ac:dyDescent="0.2">
      <c r="A33" s="256" t="s">
        <v>86</v>
      </c>
      <c r="B33" s="105"/>
      <c r="C33" s="105"/>
      <c r="D33" s="127">
        <v>0</v>
      </c>
      <c r="E33" s="127">
        <v>0</v>
      </c>
      <c r="F33" s="128">
        <v>0</v>
      </c>
      <c r="G33" s="127">
        <v>0</v>
      </c>
      <c r="H33" s="32"/>
    </row>
    <row r="34" spans="1:8" ht="20.25" customHeight="1" x14ac:dyDescent="0.2">
      <c r="A34" s="256" t="s">
        <v>158</v>
      </c>
      <c r="B34" s="105"/>
      <c r="C34" s="105"/>
      <c r="D34" s="127">
        <v>0</v>
      </c>
      <c r="E34" s="127">
        <v>0</v>
      </c>
      <c r="F34" s="128">
        <v>0</v>
      </c>
      <c r="G34" s="127">
        <v>0</v>
      </c>
      <c r="H34" s="32"/>
    </row>
    <row r="35" spans="1:8" ht="20.25" customHeight="1" x14ac:dyDescent="0.2">
      <c r="A35" s="256"/>
      <c r="B35" s="105"/>
      <c r="C35" s="105"/>
      <c r="D35" s="127">
        <v>0</v>
      </c>
      <c r="E35" s="127">
        <v>0</v>
      </c>
      <c r="F35" s="128">
        <v>0</v>
      </c>
      <c r="G35" s="127">
        <v>0</v>
      </c>
      <c r="H35" s="32"/>
    </row>
    <row r="36" spans="1:8" ht="20.25" customHeight="1" x14ac:dyDescent="0.2">
      <c r="A36" s="256"/>
      <c r="B36" s="105"/>
      <c r="C36" s="105"/>
      <c r="D36" s="127">
        <v>0</v>
      </c>
      <c r="E36" s="127">
        <v>0</v>
      </c>
      <c r="F36" s="128">
        <v>0</v>
      </c>
      <c r="G36" s="127">
        <v>0</v>
      </c>
      <c r="H36" s="32"/>
    </row>
    <row r="37" spans="1:8" ht="20.25" customHeight="1" x14ac:dyDescent="0.2">
      <c r="A37" s="256"/>
      <c r="B37" s="105"/>
      <c r="C37" s="105"/>
      <c r="D37" s="127">
        <v>0</v>
      </c>
      <c r="E37" s="127">
        <v>0</v>
      </c>
      <c r="F37" s="128">
        <v>0</v>
      </c>
      <c r="G37" s="127">
        <v>0</v>
      </c>
      <c r="H37" s="32"/>
    </row>
    <row r="38" spans="1:8" ht="20.25" customHeight="1" x14ac:dyDescent="0.2">
      <c r="A38" s="256"/>
      <c r="B38" s="105"/>
      <c r="C38" s="105"/>
      <c r="D38" s="127">
        <v>0</v>
      </c>
      <c r="E38" s="127">
        <v>0</v>
      </c>
      <c r="F38" s="128">
        <v>0</v>
      </c>
      <c r="G38" s="127">
        <v>0</v>
      </c>
      <c r="H38" s="32"/>
    </row>
    <row r="39" spans="1:8" ht="21" customHeight="1" x14ac:dyDescent="0.2">
      <c r="A39" s="256"/>
      <c r="B39" s="105"/>
      <c r="C39" s="105"/>
      <c r="D39" s="127">
        <v>0</v>
      </c>
      <c r="E39" s="127">
        <v>0</v>
      </c>
      <c r="F39" s="128">
        <v>0</v>
      </c>
      <c r="G39" s="127">
        <v>0</v>
      </c>
      <c r="H39" s="32"/>
    </row>
    <row r="40" spans="1:8" ht="21" customHeight="1" x14ac:dyDescent="0.2">
      <c r="A40" s="256"/>
      <c r="B40" s="105"/>
      <c r="C40" s="105"/>
      <c r="D40" s="127">
        <v>0</v>
      </c>
      <c r="E40" s="127">
        <v>0</v>
      </c>
      <c r="F40" s="128">
        <v>0</v>
      </c>
      <c r="G40" s="127">
        <v>0</v>
      </c>
      <c r="H40" s="32"/>
    </row>
    <row r="41" spans="1:8" ht="21" customHeight="1" x14ac:dyDescent="0.2">
      <c r="A41" s="256"/>
      <c r="B41" s="105"/>
      <c r="C41" s="105"/>
      <c r="D41" s="127">
        <v>0</v>
      </c>
      <c r="E41" s="127">
        <v>0</v>
      </c>
      <c r="F41" s="128">
        <v>0</v>
      </c>
      <c r="G41" s="127">
        <v>0</v>
      </c>
      <c r="H41" s="32"/>
    </row>
    <row r="42" spans="1:8" ht="21" customHeight="1" x14ac:dyDescent="0.2">
      <c r="A42" s="256"/>
      <c r="B42" s="105"/>
      <c r="C42" s="105"/>
      <c r="D42" s="127">
        <v>0</v>
      </c>
      <c r="E42" s="127">
        <v>0</v>
      </c>
      <c r="F42" s="128">
        <v>0</v>
      </c>
      <c r="G42" s="127">
        <v>0</v>
      </c>
      <c r="H42" s="32"/>
    </row>
    <row r="43" spans="1:8" ht="21" customHeight="1" x14ac:dyDescent="0.2">
      <c r="A43" s="256"/>
      <c r="B43" s="105"/>
      <c r="C43" s="105"/>
      <c r="D43" s="127">
        <v>0</v>
      </c>
      <c r="E43" s="127">
        <v>0</v>
      </c>
      <c r="F43" s="128">
        <v>0</v>
      </c>
      <c r="G43" s="127">
        <v>0</v>
      </c>
      <c r="H43" s="32"/>
    </row>
    <row r="44" spans="1:8" ht="20.25" customHeight="1" x14ac:dyDescent="0.2">
      <c r="A44" s="256"/>
      <c r="B44" s="105"/>
      <c r="C44" s="105"/>
      <c r="D44" s="103">
        <v>0</v>
      </c>
      <c r="E44" s="103">
        <v>0</v>
      </c>
      <c r="F44" s="104">
        <v>0</v>
      </c>
      <c r="G44" s="97">
        <v>0</v>
      </c>
      <c r="H44" s="32"/>
    </row>
    <row r="45" spans="1:8" ht="20.100000000000001" customHeight="1" x14ac:dyDescent="0.25">
      <c r="A45" s="259" t="s">
        <v>151</v>
      </c>
      <c r="B45" s="105"/>
      <c r="C45" s="105"/>
      <c r="D45" s="39">
        <f>SUM(D32:D44)</f>
        <v>0</v>
      </c>
      <c r="E45" s="39">
        <f>SUM(E32:E44)</f>
        <v>0</v>
      </c>
      <c r="F45" s="39">
        <f>SUM(F32:F44)</f>
        <v>0</v>
      </c>
      <c r="G45" s="39">
        <f>SUM(G32:G44)</f>
        <v>0</v>
      </c>
      <c r="H45" s="32"/>
    </row>
    <row r="46" spans="1:8" ht="20.100000000000001" customHeight="1" x14ac:dyDescent="0.25">
      <c r="A46" s="259" t="s">
        <v>64</v>
      </c>
      <c r="B46" s="105"/>
      <c r="C46" s="105"/>
      <c r="D46" s="39">
        <f>D27-D45</f>
        <v>0</v>
      </c>
      <c r="E46" s="39">
        <f>E27-E45</f>
        <v>0</v>
      </c>
      <c r="F46" s="40">
        <f>G27-F45</f>
        <v>0</v>
      </c>
      <c r="G46" s="26">
        <f>G27-G45</f>
        <v>0</v>
      </c>
      <c r="H46" s="32"/>
    </row>
    <row r="47" spans="1:8" ht="15.75" x14ac:dyDescent="0.25">
      <c r="A47" s="259" t="s">
        <v>65</v>
      </c>
      <c r="B47" s="105"/>
      <c r="C47" s="105"/>
      <c r="D47" s="103">
        <v>0</v>
      </c>
      <c r="E47" s="39">
        <f>+D50</f>
        <v>0</v>
      </c>
      <c r="F47" s="40">
        <f>+E50</f>
        <v>0</v>
      </c>
      <c r="G47" s="26">
        <f>+E50</f>
        <v>0</v>
      </c>
      <c r="H47" s="32"/>
    </row>
    <row r="48" spans="1:8" ht="20.100000000000001" customHeight="1" x14ac:dyDescent="0.25">
      <c r="A48" s="259" t="s">
        <v>66</v>
      </c>
      <c r="B48" s="105"/>
      <c r="C48" s="105"/>
      <c r="D48" s="103">
        <v>0</v>
      </c>
      <c r="E48" s="103">
        <v>0</v>
      </c>
      <c r="F48" s="104">
        <v>0</v>
      </c>
      <c r="G48" s="97">
        <v>0</v>
      </c>
      <c r="H48" s="32"/>
    </row>
    <row r="49" spans="1:8" ht="20.100000000000001" customHeight="1" x14ac:dyDescent="0.25">
      <c r="A49" s="259" t="s">
        <v>72</v>
      </c>
      <c r="B49" s="105"/>
      <c r="C49" s="105"/>
      <c r="D49" s="103">
        <v>0</v>
      </c>
      <c r="E49" s="103">
        <v>0</v>
      </c>
      <c r="F49" s="104">
        <v>0</v>
      </c>
      <c r="G49" s="97">
        <v>0</v>
      </c>
      <c r="H49" s="32"/>
    </row>
    <row r="50" spans="1:8" ht="20.100000000000001" customHeight="1" x14ac:dyDescent="0.25">
      <c r="A50" s="259" t="s">
        <v>152</v>
      </c>
      <c r="B50" s="105"/>
      <c r="C50" s="105"/>
      <c r="D50" s="39">
        <f>D46+D47+D48-D49</f>
        <v>0</v>
      </c>
      <c r="E50" s="40">
        <f>E46+E47+E48-E49</f>
        <v>0</v>
      </c>
      <c r="F50" s="41">
        <f>F46+F47+F48-F49</f>
        <v>0</v>
      </c>
      <c r="G50" s="42">
        <f>G46+G47+G48-G49</f>
        <v>0</v>
      </c>
      <c r="H50" s="32"/>
    </row>
    <row r="51" spans="1:8" ht="20.100000000000001" customHeight="1" x14ac:dyDescent="0.2">
      <c r="D51" s="1"/>
      <c r="E51" s="1"/>
      <c r="F51" s="1"/>
    </row>
  </sheetData>
  <mergeCells count="3">
    <mergeCell ref="A4:G4"/>
    <mergeCell ref="A5:G5"/>
    <mergeCell ref="A6:G6"/>
  </mergeCells>
  <pageMargins left="0.7" right="0.7" top="0.75" bottom="0.75" header="0.3" footer="0.3"/>
  <pageSetup scale="74"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C5150-FC4C-4DD3-A339-0DE02E667B90}">
  <dimension ref="A1:F29"/>
  <sheetViews>
    <sheetView zoomScale="145" zoomScaleNormal="145" workbookViewId="0">
      <selection activeCell="D2" sqref="D2"/>
    </sheetView>
  </sheetViews>
  <sheetFormatPr defaultColWidth="8.88671875" defaultRowHeight="15" x14ac:dyDescent="0.2"/>
  <cols>
    <col min="1" max="2" width="8.88671875" style="10"/>
    <col min="3" max="3" width="11.5546875" style="10" customWidth="1"/>
    <col min="4" max="16384" width="8.88671875" style="10"/>
  </cols>
  <sheetData>
    <row r="1" spans="1:6" ht="23.25" x14ac:dyDescent="0.35">
      <c r="A1" s="279" t="str">
        <f>+Cover!A7</f>
        <v>EXAMPLE COUNTY</v>
      </c>
      <c r="B1" s="279"/>
      <c r="C1" s="279"/>
      <c r="D1" s="279"/>
      <c r="E1" s="279"/>
      <c r="F1" s="279"/>
    </row>
    <row r="2" spans="1:6" ht="23.25" x14ac:dyDescent="0.35">
      <c r="A2" s="145"/>
      <c r="B2" s="145"/>
      <c r="C2" s="151" t="s">
        <v>126</v>
      </c>
      <c r="D2" s="209">
        <v>2023</v>
      </c>
      <c r="E2" s="145"/>
      <c r="F2" s="145"/>
    </row>
    <row r="3" spans="1:6" ht="18" x14ac:dyDescent="0.25">
      <c r="A3" s="278" t="s">
        <v>109</v>
      </c>
      <c r="B3" s="278"/>
      <c r="C3" s="278"/>
      <c r="D3" s="278"/>
      <c r="E3" s="278"/>
      <c r="F3" s="278"/>
    </row>
    <row r="4" spans="1:6" x14ac:dyDescent="0.2">
      <c r="A4" s="105"/>
      <c r="B4" s="105"/>
      <c r="C4" s="105"/>
      <c r="D4" s="105"/>
      <c r="E4" s="105"/>
      <c r="F4" s="105"/>
    </row>
    <row r="5" spans="1:6" ht="15.75" x14ac:dyDescent="0.25">
      <c r="A5" s="152"/>
      <c r="B5" s="152"/>
      <c r="C5" s="152"/>
      <c r="D5" s="152"/>
      <c r="E5" s="152"/>
      <c r="F5" s="210" t="s">
        <v>108</v>
      </c>
    </row>
    <row r="6" spans="1:6" x14ac:dyDescent="0.2">
      <c r="A6" s="105"/>
      <c r="B6" s="105"/>
      <c r="C6" s="105"/>
      <c r="D6" s="105"/>
      <c r="E6" s="105"/>
      <c r="F6" s="105"/>
    </row>
    <row r="7" spans="1:6" x14ac:dyDescent="0.2">
      <c r="A7" s="105" t="s">
        <v>112</v>
      </c>
      <c r="B7" s="105"/>
      <c r="C7" s="105"/>
      <c r="D7" s="105"/>
      <c r="E7" s="105"/>
      <c r="F7" s="148" t="s">
        <v>329</v>
      </c>
    </row>
    <row r="8" spans="1:6" x14ac:dyDescent="0.2">
      <c r="A8" s="105"/>
      <c r="B8" s="105"/>
      <c r="C8" s="105"/>
      <c r="D8" s="105"/>
      <c r="E8" s="105"/>
      <c r="F8" s="147"/>
    </row>
    <row r="9" spans="1:6" x14ac:dyDescent="0.2">
      <c r="A9" s="105" t="s">
        <v>116</v>
      </c>
      <c r="B9" s="105"/>
      <c r="C9" s="105"/>
      <c r="D9" s="105"/>
      <c r="E9" s="105"/>
      <c r="F9" s="148" t="s">
        <v>329</v>
      </c>
    </row>
    <row r="10" spans="1:6" x14ac:dyDescent="0.2">
      <c r="A10" s="105"/>
      <c r="B10" s="105"/>
      <c r="C10" s="105"/>
      <c r="D10" s="105"/>
      <c r="E10" s="105"/>
      <c r="F10" s="105"/>
    </row>
    <row r="11" spans="1:6" x14ac:dyDescent="0.2">
      <c r="A11" s="105" t="s">
        <v>0</v>
      </c>
      <c r="B11" s="105"/>
      <c r="C11" s="105"/>
      <c r="D11" s="105"/>
      <c r="E11" s="105"/>
      <c r="F11" s="148" t="s">
        <v>329</v>
      </c>
    </row>
    <row r="12" spans="1:6" x14ac:dyDescent="0.2">
      <c r="A12" s="105"/>
      <c r="B12" s="105"/>
      <c r="C12" s="105"/>
      <c r="D12" s="105"/>
      <c r="E12" s="105"/>
      <c r="F12" s="105"/>
    </row>
    <row r="13" spans="1:6" x14ac:dyDescent="0.2">
      <c r="A13" s="105" t="s">
        <v>1</v>
      </c>
      <c r="B13" s="105"/>
      <c r="C13" s="105"/>
      <c r="D13" s="105"/>
      <c r="E13" s="105"/>
      <c r="F13" s="148" t="s">
        <v>329</v>
      </c>
    </row>
    <row r="14" spans="1:6" x14ac:dyDescent="0.2">
      <c r="A14" s="105"/>
      <c r="B14" s="105"/>
      <c r="C14" s="105"/>
      <c r="D14" s="105"/>
      <c r="E14" s="105"/>
      <c r="F14" s="105"/>
    </row>
    <row r="15" spans="1:6" x14ac:dyDescent="0.2">
      <c r="A15" s="105" t="s">
        <v>104</v>
      </c>
      <c r="B15" s="105"/>
      <c r="C15" s="105"/>
      <c r="D15" s="105"/>
      <c r="E15" s="105"/>
      <c r="F15" s="148" t="s">
        <v>329</v>
      </c>
    </row>
    <row r="16" spans="1:6" x14ac:dyDescent="0.2">
      <c r="A16" s="105"/>
      <c r="B16" s="105"/>
      <c r="C16" s="105"/>
      <c r="D16" s="105"/>
      <c r="E16" s="105"/>
      <c r="F16" s="105"/>
    </row>
    <row r="17" spans="1:6" x14ac:dyDescent="0.2">
      <c r="A17" s="153" t="s">
        <v>248</v>
      </c>
      <c r="B17" s="105"/>
      <c r="C17" s="105"/>
      <c r="D17" s="105"/>
      <c r="E17" s="105"/>
      <c r="F17" s="148" t="s">
        <v>329</v>
      </c>
    </row>
    <row r="18" spans="1:6" x14ac:dyDescent="0.2">
      <c r="A18" s="105"/>
      <c r="B18" s="105"/>
      <c r="C18" s="105"/>
      <c r="D18" s="105"/>
      <c r="E18" s="105"/>
      <c r="F18" s="105"/>
    </row>
    <row r="19" spans="1:6" x14ac:dyDescent="0.2">
      <c r="A19" s="105" t="s">
        <v>249</v>
      </c>
      <c r="B19" s="105"/>
      <c r="C19" s="105"/>
      <c r="D19" s="105"/>
      <c r="E19" s="105"/>
      <c r="F19" s="148" t="s">
        <v>329</v>
      </c>
    </row>
    <row r="20" spans="1:6" x14ac:dyDescent="0.2">
      <c r="A20" s="105"/>
      <c r="B20" s="105"/>
      <c r="C20" s="105"/>
      <c r="D20" s="105"/>
      <c r="E20" s="105"/>
      <c r="F20" s="105"/>
    </row>
    <row r="21" spans="1:6" x14ac:dyDescent="0.2">
      <c r="A21" s="105"/>
      <c r="B21" s="105"/>
      <c r="C21" s="105"/>
      <c r="D21" s="105"/>
      <c r="E21" s="105"/>
      <c r="F21" s="147"/>
    </row>
    <row r="23" spans="1:6" x14ac:dyDescent="0.2">
      <c r="F23" s="16"/>
    </row>
    <row r="25" spans="1:6" x14ac:dyDescent="0.2">
      <c r="F25" s="16"/>
    </row>
    <row r="27" spans="1:6" x14ac:dyDescent="0.2">
      <c r="F27" s="16"/>
    </row>
    <row r="29" spans="1:6" x14ac:dyDescent="0.2">
      <c r="F29" s="16"/>
    </row>
  </sheetData>
  <mergeCells count="2">
    <mergeCell ref="A3:F3"/>
    <mergeCell ref="A1:F1"/>
  </mergeCells>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73D2B-93E6-48E6-8979-D435A3A63C11}">
  <sheetPr>
    <pageSetUpPr fitToPage="1"/>
  </sheetPr>
  <dimension ref="A1:P69"/>
  <sheetViews>
    <sheetView showGridLines="0" zoomScale="85" zoomScaleNormal="85" workbookViewId="0">
      <selection activeCell="I30" sqref="I30"/>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 style="10" customWidth="1"/>
    <col min="16" max="16" width="10.33203125" style="10" bestFit="1" customWidth="1"/>
    <col min="17" max="16384" width="8.88671875" style="10"/>
  </cols>
  <sheetData>
    <row r="1" spans="1:16" x14ac:dyDescent="0.2">
      <c r="I1" s="212" t="s">
        <v>124</v>
      </c>
    </row>
    <row r="2" spans="1:16" ht="26.25" x14ac:dyDescent="0.4">
      <c r="D2" s="102" t="s">
        <v>283</v>
      </c>
      <c r="E2" s="101"/>
      <c r="F2" s="105"/>
      <c r="G2" s="105"/>
    </row>
    <row r="3" spans="1:16" ht="23.25" x14ac:dyDescent="0.35">
      <c r="A3" s="18"/>
      <c r="B3" s="11"/>
      <c r="C3" s="18"/>
      <c r="D3" s="107"/>
      <c r="E3" s="100" t="s">
        <v>224</v>
      </c>
      <c r="F3" s="124"/>
      <c r="G3" s="107"/>
      <c r="H3" s="18"/>
      <c r="I3" s="18"/>
    </row>
    <row r="4" spans="1:16" ht="23.25" x14ac:dyDescent="0.35">
      <c r="A4" s="18"/>
      <c r="B4" s="11"/>
      <c r="C4" s="18"/>
      <c r="D4" s="107"/>
      <c r="E4" s="107"/>
      <c r="F4" s="107"/>
      <c r="G4" s="107"/>
      <c r="H4" s="18"/>
    </row>
    <row r="5" spans="1:16" ht="24" thickBot="1" x14ac:dyDescent="0.4">
      <c r="A5" s="18"/>
      <c r="B5" s="11"/>
      <c r="C5" s="18"/>
      <c r="D5" s="18"/>
      <c r="E5" s="44"/>
      <c r="F5" s="89"/>
      <c r="G5" s="18"/>
      <c r="H5" s="18"/>
      <c r="I5" s="18"/>
    </row>
    <row r="6" spans="1:16" ht="18.75" thickBot="1" x14ac:dyDescent="0.3">
      <c r="A6" s="86" t="s">
        <v>110</v>
      </c>
      <c r="B6" s="87"/>
      <c r="C6" s="87"/>
      <c r="D6" s="87"/>
      <c r="E6" s="99">
        <v>0</v>
      </c>
      <c r="F6" s="45"/>
    </row>
    <row r="8" spans="1:16" ht="15.75" x14ac:dyDescent="0.25">
      <c r="B8" s="21" t="s">
        <v>8</v>
      </c>
      <c r="N8" s="298" t="s">
        <v>105</v>
      </c>
      <c r="O8" s="298"/>
      <c r="P8" s="298"/>
    </row>
    <row r="9" spans="1:16" x14ac:dyDescent="0.2">
      <c r="A9" s="9" t="s">
        <v>9</v>
      </c>
      <c r="B9" s="9" t="s">
        <v>153</v>
      </c>
      <c r="G9" s="24">
        <f>+'DS4 WKS'!G45</f>
        <v>0</v>
      </c>
      <c r="H9" s="15"/>
      <c r="I9" s="15"/>
      <c r="N9" s="46"/>
      <c r="O9" s="46"/>
      <c r="P9" s="46"/>
    </row>
    <row r="10" spans="1:16" x14ac:dyDescent="0.2">
      <c r="B10" s="9" t="s">
        <v>154</v>
      </c>
      <c r="F10" s="28"/>
      <c r="G10" s="25">
        <f>+'DS4 WKS'!G49</f>
        <v>0</v>
      </c>
      <c r="H10" s="15"/>
      <c r="I10" s="15"/>
      <c r="N10" s="46" t="s">
        <v>117</v>
      </c>
      <c r="O10" s="46"/>
      <c r="P10" s="52">
        <f>+'DS4 WKS'!E45</f>
        <v>0</v>
      </c>
    </row>
    <row r="11" spans="1:16" ht="15.75" thickBot="1" x14ac:dyDescent="0.25">
      <c r="B11" s="9" t="s">
        <v>10</v>
      </c>
      <c r="G11" s="25"/>
      <c r="H11" s="15"/>
      <c r="I11" s="24">
        <f>G9+G10</f>
        <v>0</v>
      </c>
      <c r="N11" s="46" t="s">
        <v>335</v>
      </c>
      <c r="O11" s="46"/>
      <c r="P11" s="53">
        <f>+'DS4 WKS'!E49</f>
        <v>0</v>
      </c>
    </row>
    <row r="12" spans="1:16" ht="15.75" thickBot="1" x14ac:dyDescent="0.25">
      <c r="A12" s="9" t="s">
        <v>11</v>
      </c>
      <c r="B12" s="9" t="s">
        <v>69</v>
      </c>
      <c r="G12" s="15"/>
      <c r="H12" s="15"/>
      <c r="I12" s="97">
        <v>0</v>
      </c>
      <c r="K12" s="47" t="str">
        <f>IF(I12&gt;P24,"Too High", "Within Limitations")</f>
        <v>Within Limitations</v>
      </c>
      <c r="N12" s="46" t="s">
        <v>106</v>
      </c>
      <c r="O12" s="46"/>
      <c r="P12" s="52">
        <f>SUM(P10:P11)</f>
        <v>0</v>
      </c>
    </row>
    <row r="13" spans="1:16" x14ac:dyDescent="0.2">
      <c r="A13" s="9" t="s">
        <v>12</v>
      </c>
      <c r="B13" s="9" t="s">
        <v>13</v>
      </c>
      <c r="I13" s="1"/>
      <c r="N13" s="46"/>
      <c r="O13" s="46"/>
      <c r="P13" s="52"/>
    </row>
    <row r="14" spans="1:16" ht="15.75" thickBot="1" x14ac:dyDescent="0.25">
      <c r="B14" s="9" t="s">
        <v>14</v>
      </c>
      <c r="I14" s="204">
        <f>I11+I12</f>
        <v>0</v>
      </c>
      <c r="N14" s="46" t="s">
        <v>128</v>
      </c>
      <c r="O14" s="46"/>
      <c r="P14" s="92">
        <f>+P12*0.75</f>
        <v>0</v>
      </c>
    </row>
    <row r="15" spans="1:16" ht="15.75" thickTop="1" x14ac:dyDescent="0.2">
      <c r="I15" s="13"/>
      <c r="N15" s="46"/>
      <c r="O15" s="46"/>
      <c r="P15" s="46"/>
    </row>
    <row r="16" spans="1:16" ht="15.75" x14ac:dyDescent="0.25">
      <c r="B16" s="21" t="s">
        <v>15</v>
      </c>
      <c r="N16" s="46" t="s">
        <v>173</v>
      </c>
      <c r="O16" s="46"/>
      <c r="P16" s="92">
        <f>+'DS4 WKS'!G45</f>
        <v>0</v>
      </c>
    </row>
    <row r="17" spans="1:16" x14ac:dyDescent="0.2">
      <c r="A17" s="9">
        <v>4</v>
      </c>
      <c r="B17" s="9" t="s">
        <v>123</v>
      </c>
      <c r="F17" s="17" t="str">
        <f>(+TOC!D2-1) &amp; " (Note 2)"</f>
        <v>2022 (Note 2)</v>
      </c>
      <c r="I17" s="24">
        <f>+'DS4 WKS'!E50</f>
        <v>0</v>
      </c>
      <c r="N17" s="46" t="s">
        <v>334</v>
      </c>
      <c r="O17" s="46"/>
      <c r="P17" s="93">
        <f>+'DS4 WKS'!G49</f>
        <v>0</v>
      </c>
    </row>
    <row r="18" spans="1:16" x14ac:dyDescent="0.2">
      <c r="A18" s="9" t="s">
        <v>16</v>
      </c>
      <c r="B18" s="9" t="s">
        <v>155</v>
      </c>
      <c r="G18" s="23">
        <f>+'DS4 WKS'!G27</f>
        <v>0</v>
      </c>
      <c r="I18" s="1"/>
      <c r="N18" s="46" t="s">
        <v>106</v>
      </c>
      <c r="O18" s="46"/>
      <c r="P18" s="92">
        <f>SUM(P16:P17)</f>
        <v>0</v>
      </c>
    </row>
    <row r="19" spans="1:16" x14ac:dyDescent="0.2">
      <c r="B19" s="9" t="s">
        <v>156</v>
      </c>
      <c r="G19" s="22">
        <f>+'DS4 WKS'!G48</f>
        <v>0</v>
      </c>
      <c r="N19" s="46"/>
      <c r="O19" s="46"/>
      <c r="P19" s="92"/>
    </row>
    <row r="20" spans="1:16" x14ac:dyDescent="0.2">
      <c r="B20" s="9" t="s">
        <v>17</v>
      </c>
      <c r="G20" s="1"/>
      <c r="N20" s="46" t="s">
        <v>128</v>
      </c>
      <c r="O20" s="46"/>
      <c r="P20" s="92">
        <f>+P18*0.75</f>
        <v>0</v>
      </c>
    </row>
    <row r="21" spans="1:16" x14ac:dyDescent="0.2">
      <c r="B21" s="9" t="s">
        <v>18</v>
      </c>
      <c r="I21" s="27">
        <f>G18+G19</f>
        <v>0</v>
      </c>
      <c r="N21" s="46"/>
      <c r="O21" s="46"/>
      <c r="P21" s="94"/>
    </row>
    <row r="22" spans="1:16" x14ac:dyDescent="0.2">
      <c r="B22" s="9"/>
      <c r="I22" s="14"/>
      <c r="N22" s="46"/>
      <c r="O22" s="46"/>
      <c r="P22" s="94"/>
    </row>
    <row r="23" spans="1:16" ht="15.75" x14ac:dyDescent="0.25">
      <c r="A23" s="9" t="s">
        <v>19</v>
      </c>
      <c r="B23" s="21" t="s">
        <v>20</v>
      </c>
      <c r="I23" s="26">
        <f>I17+I21</f>
        <v>0</v>
      </c>
      <c r="N23" s="10" t="s">
        <v>175</v>
      </c>
      <c r="P23" s="95"/>
    </row>
    <row r="24" spans="1:16" x14ac:dyDescent="0.2">
      <c r="A24" s="9" t="s">
        <v>21</v>
      </c>
      <c r="B24" s="9" t="s">
        <v>22</v>
      </c>
      <c r="I24" s="1"/>
      <c r="N24" s="10" t="s">
        <v>128</v>
      </c>
      <c r="P24" s="96">
        <f>MIN(P14,P20)</f>
        <v>0</v>
      </c>
    </row>
    <row r="25" spans="1:16" x14ac:dyDescent="0.2">
      <c r="B25" s="9" t="s">
        <v>23</v>
      </c>
      <c r="I25" s="24">
        <f>IF((I14-I23)&lt;0,0,I14-I23)</f>
        <v>0</v>
      </c>
      <c r="J25" s="46"/>
    </row>
    <row r="26" spans="1:16" ht="15.75" thickBot="1" x14ac:dyDescent="0.25">
      <c r="A26" s="9" t="s">
        <v>24</v>
      </c>
      <c r="B26" s="9" t="s">
        <v>25</v>
      </c>
      <c r="I26" s="1"/>
      <c r="J26" s="46"/>
    </row>
    <row r="27" spans="1:16" ht="15.75" thickBot="1" x14ac:dyDescent="0.25">
      <c r="B27" s="9" t="s">
        <v>26</v>
      </c>
      <c r="I27" s="98">
        <v>0</v>
      </c>
      <c r="J27" s="46"/>
      <c r="K27" s="47" t="str">
        <f>IF(I27&gt;(I25*0.05),"Too High", "Within Limitations")</f>
        <v>Within Limitations</v>
      </c>
    </row>
    <row r="28" spans="1:16" ht="16.5" thickBot="1" x14ac:dyDescent="0.3">
      <c r="A28" s="9" t="s">
        <v>27</v>
      </c>
      <c r="B28" s="9" t="s">
        <v>157</v>
      </c>
      <c r="I28" s="203">
        <f>I25+I27</f>
        <v>0</v>
      </c>
      <c r="J28" s="49"/>
      <c r="K28" s="19"/>
      <c r="L28" s="19"/>
    </row>
    <row r="29" spans="1:16" ht="16.5" thickTop="1" thickBot="1" x14ac:dyDescent="0.25">
      <c r="I29" s="13"/>
      <c r="J29" s="46"/>
    </row>
    <row r="30" spans="1:16" ht="16.5" thickBot="1" x14ac:dyDescent="0.3">
      <c r="A30" s="20" t="s">
        <v>36</v>
      </c>
      <c r="B30" s="10" t="s">
        <v>147</v>
      </c>
      <c r="I30" s="29" t="e">
        <f>ROUND(I28/E6*1000,2)</f>
        <v>#DIV/0!</v>
      </c>
      <c r="J30" s="46"/>
    </row>
    <row r="32" spans="1:16" ht="37.5" customHeight="1" x14ac:dyDescent="0.25">
      <c r="A32" s="291" t="s">
        <v>114</v>
      </c>
      <c r="B32" s="292"/>
      <c r="C32" s="292"/>
      <c r="D32" s="292"/>
      <c r="E32" s="292"/>
      <c r="F32" s="292"/>
      <c r="G32" s="292"/>
      <c r="H32" s="292"/>
      <c r="I32" s="292"/>
    </row>
    <row r="33" spans="1:10" x14ac:dyDescent="0.2">
      <c r="A33" s="9"/>
    </row>
    <row r="34" spans="1:10" ht="15" customHeight="1" x14ac:dyDescent="0.2">
      <c r="A34" s="288" t="s">
        <v>133</v>
      </c>
      <c r="B34" s="288"/>
      <c r="C34" s="288"/>
      <c r="D34" s="288"/>
      <c r="E34" s="288"/>
      <c r="F34" s="288"/>
      <c r="G34" s="288"/>
      <c r="H34" s="288"/>
      <c r="I34" s="288"/>
    </row>
    <row r="35" spans="1:10" x14ac:dyDescent="0.2">
      <c r="A35" s="288"/>
      <c r="B35" s="288"/>
      <c r="C35" s="288"/>
      <c r="D35" s="288"/>
      <c r="E35" s="288"/>
      <c r="F35" s="288"/>
      <c r="G35" s="288"/>
      <c r="H35" s="288"/>
      <c r="I35" s="288"/>
    </row>
    <row r="36" spans="1:10" x14ac:dyDescent="0.2">
      <c r="A36" s="288"/>
      <c r="B36" s="288"/>
      <c r="C36" s="288"/>
      <c r="D36" s="288"/>
      <c r="E36" s="288"/>
      <c r="F36" s="288"/>
      <c r="G36" s="288"/>
      <c r="H36" s="288"/>
      <c r="I36" s="288"/>
    </row>
    <row r="37" spans="1:10" hidden="1" x14ac:dyDescent="0.2">
      <c r="A37" s="219"/>
      <c r="B37" s="219"/>
      <c r="C37" s="219"/>
      <c r="D37" s="219"/>
      <c r="E37" s="219"/>
      <c r="F37" s="219"/>
      <c r="G37" s="219"/>
      <c r="H37" s="219"/>
      <c r="I37" s="219"/>
    </row>
    <row r="38" spans="1:10" ht="15.75" hidden="1" x14ac:dyDescent="0.25">
      <c r="A38" s="19" t="s">
        <v>132</v>
      </c>
    </row>
    <row r="39" spans="1:10" ht="15.75" hidden="1" x14ac:dyDescent="0.25">
      <c r="A39" s="19"/>
    </row>
    <row r="40" spans="1:10" ht="19.5" hidden="1" customHeight="1" x14ac:dyDescent="0.2">
      <c r="A40" s="269" t="s">
        <v>131</v>
      </c>
      <c r="B40" s="269"/>
      <c r="C40" s="269"/>
      <c r="D40" s="269"/>
      <c r="E40" s="269"/>
      <c r="F40" s="269"/>
      <c r="G40" s="269"/>
      <c r="H40" s="269"/>
      <c r="I40" s="269"/>
      <c r="J40" s="269"/>
    </row>
    <row r="41" spans="1:10" ht="19.5" hidden="1" customHeight="1" x14ac:dyDescent="0.2">
      <c r="A41" s="269"/>
      <c r="B41" s="269"/>
      <c r="C41" s="269"/>
      <c r="D41" s="269"/>
      <c r="E41" s="269"/>
      <c r="F41" s="269"/>
      <c r="G41" s="269"/>
      <c r="H41" s="269"/>
      <c r="I41" s="269"/>
      <c r="J41" s="269"/>
    </row>
    <row r="42" spans="1:10" ht="19.5" hidden="1" customHeight="1" x14ac:dyDescent="0.2">
      <c r="A42" s="269"/>
      <c r="B42" s="269"/>
      <c r="C42" s="269"/>
      <c r="D42" s="269"/>
      <c r="E42" s="269"/>
      <c r="F42" s="269"/>
      <c r="G42" s="269"/>
      <c r="H42" s="269"/>
      <c r="I42" s="269"/>
      <c r="J42" s="269"/>
    </row>
    <row r="43" spans="1:10" ht="19.5" hidden="1" customHeight="1" x14ac:dyDescent="0.2">
      <c r="A43" s="269"/>
      <c r="B43" s="269"/>
      <c r="C43" s="269"/>
      <c r="D43" s="269"/>
      <c r="E43" s="269"/>
      <c r="F43" s="269"/>
      <c r="G43" s="269"/>
      <c r="H43" s="269"/>
      <c r="I43" s="269"/>
      <c r="J43" s="269"/>
    </row>
    <row r="44" spans="1:10" ht="19.5" hidden="1" customHeight="1" x14ac:dyDescent="0.2">
      <c r="A44" s="269"/>
      <c r="B44" s="269"/>
      <c r="C44" s="269"/>
      <c r="D44" s="269"/>
      <c r="E44" s="269"/>
      <c r="F44" s="269"/>
      <c r="G44" s="269"/>
      <c r="H44" s="269"/>
      <c r="I44" s="269"/>
      <c r="J44" s="269"/>
    </row>
    <row r="45" spans="1:10" hidden="1" x14ac:dyDescent="0.2"/>
    <row r="46" spans="1:10" ht="18.75" hidden="1" customHeight="1" x14ac:dyDescent="0.2">
      <c r="A46" s="269" t="s">
        <v>129</v>
      </c>
      <c r="B46" s="269"/>
      <c r="C46" s="269"/>
      <c r="D46" s="269"/>
      <c r="E46" s="269"/>
      <c r="F46" s="269"/>
      <c r="G46" s="269"/>
      <c r="H46" s="269"/>
      <c r="I46" s="269"/>
      <c r="J46" s="269"/>
    </row>
    <row r="47" spans="1:10" ht="18.75" hidden="1" customHeight="1" x14ac:dyDescent="0.2">
      <c r="A47" s="269"/>
      <c r="B47" s="269"/>
      <c r="C47" s="269"/>
      <c r="D47" s="269"/>
      <c r="E47" s="269"/>
      <c r="F47" s="269"/>
      <c r="G47" s="269"/>
      <c r="H47" s="269"/>
      <c r="I47" s="269"/>
      <c r="J47" s="269"/>
    </row>
    <row r="48" spans="1:10" ht="18.75" hidden="1" customHeight="1" x14ac:dyDescent="0.2">
      <c r="A48" s="269"/>
      <c r="B48" s="269"/>
      <c r="C48" s="269"/>
      <c r="D48" s="269"/>
      <c r="E48" s="269"/>
      <c r="F48" s="269"/>
      <c r="G48" s="269"/>
      <c r="H48" s="269"/>
      <c r="I48" s="269"/>
      <c r="J48" s="269"/>
    </row>
    <row r="49" spans="1:10" ht="18.75" hidden="1" customHeight="1" x14ac:dyDescent="0.2">
      <c r="A49" s="269"/>
      <c r="B49" s="269"/>
      <c r="C49" s="269"/>
      <c r="D49" s="269"/>
      <c r="E49" s="269"/>
      <c r="F49" s="269"/>
      <c r="G49" s="269"/>
      <c r="H49" s="269"/>
      <c r="I49" s="269"/>
      <c r="J49" s="269"/>
    </row>
    <row r="50" spans="1:10" ht="18.75" hidden="1" customHeight="1" x14ac:dyDescent="0.2">
      <c r="A50" s="269"/>
      <c r="B50" s="269"/>
      <c r="C50" s="269"/>
      <c r="D50" s="269"/>
      <c r="E50" s="269"/>
      <c r="F50" s="269"/>
      <c r="G50" s="269"/>
      <c r="H50" s="269"/>
      <c r="I50" s="269"/>
      <c r="J50" s="269"/>
    </row>
    <row r="51" spans="1:10" ht="18.75" hidden="1" customHeight="1" x14ac:dyDescent="0.2">
      <c r="A51" s="269"/>
      <c r="B51" s="269"/>
      <c r="C51" s="269"/>
      <c r="D51" s="269"/>
      <c r="E51" s="269"/>
      <c r="F51" s="269"/>
      <c r="G51" s="269"/>
      <c r="H51" s="269"/>
      <c r="I51" s="269"/>
      <c r="J51" s="269"/>
    </row>
    <row r="52" spans="1:10" ht="21.75" hidden="1" customHeight="1" x14ac:dyDescent="0.2">
      <c r="A52" s="269"/>
      <c r="B52" s="269"/>
      <c r="C52" s="269"/>
      <c r="D52" s="269"/>
      <c r="E52" s="269"/>
      <c r="F52" s="269"/>
      <c r="G52" s="269"/>
      <c r="H52" s="269"/>
      <c r="I52" s="269"/>
      <c r="J52" s="269"/>
    </row>
    <row r="53" spans="1:10" hidden="1" x14ac:dyDescent="0.2">
      <c r="A53" s="269" t="s">
        <v>130</v>
      </c>
      <c r="B53" s="269"/>
      <c r="C53" s="269"/>
      <c r="D53" s="269"/>
      <c r="E53" s="269"/>
      <c r="F53" s="269"/>
      <c r="G53" s="269"/>
      <c r="H53" s="269"/>
      <c r="I53" s="269"/>
      <c r="J53" s="269"/>
    </row>
    <row r="54" spans="1:10" hidden="1" x14ac:dyDescent="0.2">
      <c r="A54" s="269"/>
      <c r="B54" s="269"/>
      <c r="C54" s="269"/>
      <c r="D54" s="269"/>
      <c r="E54" s="269"/>
      <c r="F54" s="269"/>
      <c r="G54" s="269"/>
      <c r="H54" s="269"/>
      <c r="I54" s="269"/>
      <c r="J54" s="269"/>
    </row>
    <row r="55" spans="1:10" hidden="1" x14ac:dyDescent="0.2">
      <c r="A55" s="269"/>
      <c r="B55" s="269"/>
      <c r="C55" s="269"/>
      <c r="D55" s="269"/>
      <c r="E55" s="269"/>
      <c r="F55" s="269"/>
      <c r="G55" s="269"/>
      <c r="H55" s="269"/>
      <c r="I55" s="269"/>
      <c r="J55" s="269"/>
    </row>
    <row r="56" spans="1:10" hidden="1" x14ac:dyDescent="0.2">
      <c r="A56" s="269"/>
      <c r="B56" s="269"/>
      <c r="C56" s="269"/>
      <c r="D56" s="269"/>
      <c r="E56" s="269"/>
      <c r="F56" s="269"/>
      <c r="G56" s="269"/>
      <c r="H56" s="269"/>
      <c r="I56" s="269"/>
      <c r="J56" s="269"/>
    </row>
    <row r="57" spans="1:10" hidden="1" x14ac:dyDescent="0.2">
      <c r="A57" s="269"/>
      <c r="B57" s="269"/>
      <c r="C57" s="269"/>
      <c r="D57" s="269"/>
      <c r="E57" s="269"/>
      <c r="F57" s="269"/>
      <c r="G57" s="269"/>
      <c r="H57" s="269"/>
      <c r="I57" s="269"/>
      <c r="J57" s="269"/>
    </row>
    <row r="58" spans="1:10" hidden="1" x14ac:dyDescent="0.2">
      <c r="A58" s="269"/>
      <c r="B58" s="269"/>
      <c r="C58" s="269"/>
      <c r="D58" s="269"/>
      <c r="E58" s="269"/>
      <c r="F58" s="269"/>
      <c r="G58" s="269"/>
      <c r="H58" s="269"/>
      <c r="I58" s="269"/>
      <c r="J58" s="269"/>
    </row>
    <row r="59" spans="1:10" hidden="1" x14ac:dyDescent="0.2">
      <c r="A59" s="269"/>
      <c r="B59" s="269"/>
      <c r="C59" s="269"/>
      <c r="D59" s="269"/>
      <c r="E59" s="269"/>
      <c r="F59" s="269"/>
      <c r="G59" s="269"/>
      <c r="H59" s="269"/>
      <c r="I59" s="269"/>
      <c r="J59" s="269"/>
    </row>
    <row r="60" spans="1:10" hidden="1" x14ac:dyDescent="0.2">
      <c r="A60" s="269"/>
      <c r="B60" s="269"/>
      <c r="C60" s="269"/>
      <c r="D60" s="269"/>
      <c r="E60" s="269"/>
      <c r="F60" s="269"/>
      <c r="G60" s="269"/>
      <c r="H60" s="269"/>
      <c r="I60" s="269"/>
      <c r="J60" s="269"/>
    </row>
    <row r="61" spans="1:10" hidden="1" x14ac:dyDescent="0.2">
      <c r="A61" s="269"/>
      <c r="B61" s="269"/>
      <c r="C61" s="269"/>
      <c r="D61" s="269"/>
      <c r="E61" s="269"/>
      <c r="F61" s="269"/>
      <c r="G61" s="269"/>
      <c r="H61" s="269"/>
      <c r="I61" s="269"/>
      <c r="J61" s="269"/>
    </row>
    <row r="62" spans="1:10" hidden="1" x14ac:dyDescent="0.2">
      <c r="A62" s="269"/>
      <c r="B62" s="269"/>
      <c r="C62" s="269"/>
      <c r="D62" s="269"/>
      <c r="E62" s="269"/>
      <c r="F62" s="269"/>
      <c r="G62" s="269"/>
      <c r="H62" s="269"/>
      <c r="I62" s="269"/>
      <c r="J62" s="269"/>
    </row>
    <row r="63" spans="1:10" hidden="1" x14ac:dyDescent="0.2">
      <c r="A63" s="269"/>
      <c r="B63" s="269"/>
      <c r="C63" s="269"/>
      <c r="D63" s="269"/>
      <c r="E63" s="269"/>
      <c r="F63" s="269"/>
      <c r="G63" s="269"/>
      <c r="H63" s="269"/>
      <c r="I63" s="269"/>
      <c r="J63" s="269"/>
    </row>
    <row r="64" spans="1:10" hidden="1" x14ac:dyDescent="0.2">
      <c r="A64" s="269"/>
      <c r="B64" s="269"/>
      <c r="C64" s="269"/>
      <c r="D64" s="269"/>
      <c r="E64" s="269"/>
      <c r="F64" s="269"/>
      <c r="G64" s="269"/>
      <c r="H64" s="269"/>
      <c r="I64" s="269"/>
      <c r="J64" s="269"/>
    </row>
    <row r="65" spans="1:10" hidden="1" x14ac:dyDescent="0.2">
      <c r="A65" s="269"/>
      <c r="B65" s="269"/>
      <c r="C65" s="269"/>
      <c r="D65" s="269"/>
      <c r="E65" s="269"/>
      <c r="F65" s="269"/>
      <c r="G65" s="269"/>
      <c r="H65" s="269"/>
      <c r="I65" s="269"/>
      <c r="J65" s="269"/>
    </row>
    <row r="66" spans="1:10" hidden="1" x14ac:dyDescent="0.2">
      <c r="A66" s="269"/>
      <c r="B66" s="269"/>
      <c r="C66" s="269"/>
      <c r="D66" s="269"/>
      <c r="E66" s="269"/>
      <c r="F66" s="269"/>
      <c r="G66" s="269"/>
      <c r="H66" s="269"/>
      <c r="I66" s="269"/>
      <c r="J66" s="269"/>
    </row>
    <row r="67" spans="1:10" hidden="1" x14ac:dyDescent="0.2"/>
    <row r="69" spans="1:10" ht="15.75" x14ac:dyDescent="0.25">
      <c r="A69" s="10" t="s">
        <v>168</v>
      </c>
      <c r="G69" s="85" t="s">
        <v>169</v>
      </c>
    </row>
  </sheetData>
  <mergeCells count="6">
    <mergeCell ref="A53:J66"/>
    <mergeCell ref="N8:P8"/>
    <mergeCell ref="A32:I32"/>
    <mergeCell ref="A34:I36"/>
    <mergeCell ref="A40:J44"/>
    <mergeCell ref="A46:J52"/>
  </mergeCells>
  <conditionalFormatting sqref="K27">
    <cfRule type="containsText" dxfId="104" priority="6" operator="containsText" text="Within Limitations">
      <formula>NOT(ISERROR(SEARCH("Within Limitations",K27)))</formula>
    </cfRule>
  </conditionalFormatting>
  <conditionalFormatting sqref="K12">
    <cfRule type="containsText" dxfId="103" priority="5" operator="containsText" text="Within Limitations">
      <formula>NOT(ISERROR(SEARCH("Within Limitations",K12)))</formula>
    </cfRule>
  </conditionalFormatting>
  <conditionalFormatting sqref="K12 K27">
    <cfRule type="containsText" dxfId="102" priority="4" operator="containsText" text="Too High">
      <formula>NOT(ISERROR(SEARCH("Too High",K12)))</formula>
    </cfRule>
  </conditionalFormatting>
  <conditionalFormatting sqref="P20">
    <cfRule type="expression" dxfId="101" priority="2">
      <formula>"$P$14&gt;(.75*$P$12)"</formula>
    </cfRule>
  </conditionalFormatting>
  <conditionalFormatting sqref="P14">
    <cfRule type="expression" dxfId="100" priority="1">
      <formula>"$P$14&gt;(.75*$P$12)"</formula>
    </cfRule>
  </conditionalFormatting>
  <hyperlinks>
    <hyperlink ref="G69" r:id="rId1" xr:uid="{7CC982A1-224C-42E3-BB32-7A3EAE10B7DE}"/>
  </hyperlinks>
  <pageMargins left="0.7" right="0.7" top="0.75" bottom="0.75" header="0.3" footer="0.3"/>
  <pageSetup scale="63" orientation="portrait" r:id="rId2"/>
  <legacyDrawing r:id="rId3"/>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AC1F4-04E6-4BD9-B990-12111AAF3779}">
  <sheetPr>
    <pageSetUpPr fitToPage="1"/>
  </sheetPr>
  <dimension ref="A1:H51"/>
  <sheetViews>
    <sheetView zoomScale="85" zoomScaleNormal="85" workbookViewId="0">
      <selection activeCell="A11" sqref="A11:C50"/>
    </sheetView>
  </sheetViews>
  <sheetFormatPr defaultColWidth="9.77734375" defaultRowHeight="15" x14ac:dyDescent="0.2"/>
  <cols>
    <col min="1" max="2" width="9.77734375" style="10"/>
    <col min="3" max="3" width="8.44140625" style="10" customWidth="1"/>
    <col min="4" max="4" width="17.109375" style="10" customWidth="1"/>
    <col min="5" max="5" width="15.77734375" style="10" customWidth="1"/>
    <col min="6" max="7" width="14.77734375" style="10" customWidth="1"/>
    <col min="8" max="8" width="4.77734375" style="10" customWidth="1"/>
    <col min="9" max="16384" width="9.77734375" style="10"/>
  </cols>
  <sheetData>
    <row r="1" spans="1:8" ht="15" customHeight="1" x14ac:dyDescent="0.2">
      <c r="G1" s="213" t="s">
        <v>125</v>
      </c>
    </row>
    <row r="2" spans="1:8" ht="15" customHeight="1" x14ac:dyDescent="0.2">
      <c r="G2" s="9"/>
    </row>
    <row r="3" spans="1:8" ht="15" customHeight="1" x14ac:dyDescent="0.2"/>
    <row r="4" spans="1:8" ht="15" customHeight="1" x14ac:dyDescent="0.25">
      <c r="A4" s="295" t="str">
        <f>+'DS 4'!D2</f>
        <v>DS Example Fund 4</v>
      </c>
      <c r="B4" s="295"/>
      <c r="C4" s="295"/>
      <c r="D4" s="295"/>
      <c r="E4" s="295"/>
      <c r="F4" s="295"/>
      <c r="G4" s="295"/>
    </row>
    <row r="5" spans="1:8" ht="15" customHeight="1" x14ac:dyDescent="0.25">
      <c r="A5" s="294" t="s">
        <v>164</v>
      </c>
      <c r="B5" s="294"/>
      <c r="C5" s="294"/>
      <c r="D5" s="294"/>
      <c r="E5" s="294"/>
      <c r="F5" s="294"/>
      <c r="G5" s="294"/>
    </row>
    <row r="6" spans="1:8" ht="15" customHeight="1" x14ac:dyDescent="0.25">
      <c r="A6" s="294" t="str">
        <f>+'DS 4'!E3</f>
        <v>Fund XXXX</v>
      </c>
      <c r="B6" s="294"/>
      <c r="C6" s="294"/>
      <c r="D6" s="294"/>
      <c r="E6" s="294"/>
      <c r="F6" s="294"/>
      <c r="G6" s="294"/>
    </row>
    <row r="7" spans="1:8" ht="15" customHeight="1" x14ac:dyDescent="0.2">
      <c r="C7" s="9"/>
    </row>
    <row r="8" spans="1:8" ht="15" customHeight="1" x14ac:dyDescent="0.2"/>
    <row r="9" spans="1:8" ht="15" customHeight="1" x14ac:dyDescent="0.2">
      <c r="D9" s="2" t="s">
        <v>29</v>
      </c>
      <c r="E9" s="2" t="s">
        <v>30</v>
      </c>
      <c r="F9" s="30" t="s">
        <v>30</v>
      </c>
      <c r="G9" s="31"/>
      <c r="H9" s="32"/>
    </row>
    <row r="10" spans="1:8" ht="15" customHeight="1" x14ac:dyDescent="0.2">
      <c r="D10" s="5" t="s">
        <v>31</v>
      </c>
      <c r="E10" s="5" t="s">
        <v>31</v>
      </c>
      <c r="F10" s="33" t="s">
        <v>31</v>
      </c>
      <c r="G10" s="34"/>
      <c r="H10" s="32"/>
    </row>
    <row r="11" spans="1:8" ht="15" customHeight="1" x14ac:dyDescent="0.25">
      <c r="A11" s="259" t="s">
        <v>32</v>
      </c>
      <c r="B11" s="105"/>
      <c r="C11" s="105"/>
      <c r="D11" s="35">
        <f>+E11-1</f>
        <v>2021</v>
      </c>
      <c r="E11" s="35">
        <f>+F11-1</f>
        <v>2022</v>
      </c>
      <c r="F11" s="36">
        <f>+TOC!D2</f>
        <v>2023</v>
      </c>
      <c r="G11" s="37"/>
      <c r="H11" s="32"/>
    </row>
    <row r="12" spans="1:8" ht="21" customHeight="1" x14ac:dyDescent="0.2">
      <c r="A12" s="256" t="s">
        <v>70</v>
      </c>
      <c r="B12" s="105"/>
      <c r="C12" s="105"/>
      <c r="D12" s="133">
        <v>0</v>
      </c>
      <c r="E12" s="134">
        <v>0</v>
      </c>
      <c r="F12" s="137"/>
      <c r="G12" s="135"/>
      <c r="H12" s="62"/>
    </row>
    <row r="13" spans="1:8" ht="21" customHeight="1" x14ac:dyDescent="0.2">
      <c r="A13" s="256" t="s">
        <v>171</v>
      </c>
      <c r="B13" s="105"/>
      <c r="C13" s="105"/>
      <c r="D13" s="133">
        <v>0</v>
      </c>
      <c r="E13" s="134">
        <v>0</v>
      </c>
      <c r="F13" s="137"/>
      <c r="G13" s="136">
        <v>0</v>
      </c>
      <c r="H13" s="62"/>
    </row>
    <row r="14" spans="1:8" ht="21" customHeight="1" x14ac:dyDescent="0.2">
      <c r="A14" s="256" t="s">
        <v>172</v>
      </c>
      <c r="B14" s="105"/>
      <c r="C14" s="105"/>
      <c r="D14" s="133">
        <v>0</v>
      </c>
      <c r="E14" s="134">
        <v>0</v>
      </c>
      <c r="F14" s="137"/>
      <c r="G14" s="136">
        <v>0</v>
      </c>
      <c r="H14" s="38"/>
    </row>
    <row r="15" spans="1:8" ht="21" customHeight="1" x14ac:dyDescent="0.2">
      <c r="A15" s="256" t="s">
        <v>150</v>
      </c>
      <c r="B15" s="105"/>
      <c r="C15" s="105"/>
      <c r="D15" s="133">
        <v>0</v>
      </c>
      <c r="E15" s="134">
        <v>0</v>
      </c>
      <c r="F15" s="137"/>
      <c r="G15" s="136">
        <v>0</v>
      </c>
      <c r="H15" s="38"/>
    </row>
    <row r="16" spans="1:8" ht="20.25" customHeight="1" x14ac:dyDescent="0.2">
      <c r="A16" s="256" t="s">
        <v>149</v>
      </c>
      <c r="B16" s="105"/>
      <c r="C16" s="105"/>
      <c r="D16" s="133">
        <v>0</v>
      </c>
      <c r="E16" s="134">
        <v>0</v>
      </c>
      <c r="F16" s="137"/>
      <c r="G16" s="136">
        <v>0</v>
      </c>
      <c r="H16" s="38"/>
    </row>
    <row r="17" spans="1:8" ht="21" customHeight="1" x14ac:dyDescent="0.2">
      <c r="A17" s="256" t="s">
        <v>148</v>
      </c>
      <c r="B17" s="105"/>
      <c r="C17" s="105"/>
      <c r="D17" s="133">
        <v>0</v>
      </c>
      <c r="E17" s="134">
        <v>0</v>
      </c>
      <c r="F17" s="137"/>
      <c r="G17" s="136">
        <v>0</v>
      </c>
      <c r="H17" s="38"/>
    </row>
    <row r="18" spans="1:8" ht="20.25" customHeight="1" x14ac:dyDescent="0.2">
      <c r="A18" s="256"/>
      <c r="B18" s="105"/>
      <c r="C18" s="105"/>
      <c r="D18" s="133">
        <v>0</v>
      </c>
      <c r="E18" s="134">
        <v>0</v>
      </c>
      <c r="F18" s="137"/>
      <c r="G18" s="136">
        <v>0</v>
      </c>
      <c r="H18" s="38"/>
    </row>
    <row r="19" spans="1:8" ht="20.25" customHeight="1" x14ac:dyDescent="0.2">
      <c r="A19" s="256"/>
      <c r="B19" s="105"/>
      <c r="C19" s="105"/>
      <c r="D19" s="133">
        <v>0</v>
      </c>
      <c r="E19" s="134">
        <v>0</v>
      </c>
      <c r="F19" s="137"/>
      <c r="G19" s="136">
        <v>0</v>
      </c>
      <c r="H19" s="38"/>
    </row>
    <row r="20" spans="1:8" ht="20.25" customHeight="1" x14ac:dyDescent="0.2">
      <c r="A20" s="256"/>
      <c r="B20" s="105"/>
      <c r="C20" s="105"/>
      <c r="D20" s="133">
        <v>0</v>
      </c>
      <c r="E20" s="134">
        <v>0</v>
      </c>
      <c r="F20" s="137"/>
      <c r="G20" s="136">
        <v>0</v>
      </c>
      <c r="H20" s="38"/>
    </row>
    <row r="21" spans="1:8" ht="20.25" customHeight="1" x14ac:dyDescent="0.2">
      <c r="A21" s="256"/>
      <c r="B21" s="105"/>
      <c r="C21" s="105"/>
      <c r="D21" s="133">
        <v>0</v>
      </c>
      <c r="E21" s="134">
        <v>0</v>
      </c>
      <c r="F21" s="137"/>
      <c r="G21" s="136">
        <v>0</v>
      </c>
      <c r="H21" s="38"/>
    </row>
    <row r="22" spans="1:8" ht="21" customHeight="1" x14ac:dyDescent="0.2">
      <c r="A22" s="256"/>
      <c r="B22" s="105"/>
      <c r="C22" s="105"/>
      <c r="D22" s="133">
        <v>0</v>
      </c>
      <c r="E22" s="134">
        <v>0</v>
      </c>
      <c r="F22" s="137"/>
      <c r="G22" s="136">
        <v>0</v>
      </c>
      <c r="H22" s="38"/>
    </row>
    <row r="23" spans="1:8" ht="21" customHeight="1" x14ac:dyDescent="0.2">
      <c r="A23" s="256"/>
      <c r="B23" s="105"/>
      <c r="C23" s="105"/>
      <c r="D23" s="133">
        <v>0</v>
      </c>
      <c r="E23" s="134">
        <v>0</v>
      </c>
      <c r="F23" s="137"/>
      <c r="G23" s="136">
        <v>0</v>
      </c>
      <c r="H23" s="38"/>
    </row>
    <row r="24" spans="1:8" ht="21" customHeight="1" x14ac:dyDescent="0.2">
      <c r="A24" s="256"/>
      <c r="B24" s="105"/>
      <c r="C24" s="105"/>
      <c r="D24" s="133">
        <v>0</v>
      </c>
      <c r="E24" s="134">
        <v>0</v>
      </c>
      <c r="F24" s="137"/>
      <c r="G24" s="136">
        <v>0</v>
      </c>
      <c r="H24" s="38"/>
    </row>
    <row r="25" spans="1:8" ht="21" customHeight="1" x14ac:dyDescent="0.2">
      <c r="A25" s="256"/>
      <c r="B25" s="105"/>
      <c r="C25" s="105"/>
      <c r="D25" s="133">
        <v>0</v>
      </c>
      <c r="E25" s="134">
        <v>0</v>
      </c>
      <c r="F25" s="137"/>
      <c r="G25" s="136">
        <v>0</v>
      </c>
      <c r="H25" s="38"/>
    </row>
    <row r="26" spans="1:8" ht="20.25" customHeight="1" x14ac:dyDescent="0.2">
      <c r="A26" s="256"/>
      <c r="B26" s="105"/>
      <c r="C26" s="105"/>
      <c r="D26" s="133">
        <v>0</v>
      </c>
      <c r="E26" s="134">
        <v>0</v>
      </c>
      <c r="F26" s="137"/>
      <c r="G26" s="136">
        <v>0</v>
      </c>
      <c r="H26" s="38"/>
    </row>
    <row r="27" spans="1:8" ht="28.5" customHeight="1" x14ac:dyDescent="0.2">
      <c r="A27" s="256" t="s">
        <v>143</v>
      </c>
      <c r="B27" s="105"/>
      <c r="C27" s="105"/>
      <c r="D27" s="39">
        <f>SUM(D12:D26)</f>
        <v>0</v>
      </c>
      <c r="E27" s="39">
        <f>SUM(E12:E26)</f>
        <v>0</v>
      </c>
      <c r="F27" s="64"/>
      <c r="G27" s="26">
        <f>SUM(G13:G26)</f>
        <v>0</v>
      </c>
      <c r="H27" s="38"/>
    </row>
    <row r="28" spans="1:8" x14ac:dyDescent="0.2">
      <c r="A28" s="105"/>
      <c r="B28" s="105"/>
      <c r="C28" s="105"/>
      <c r="D28" s="1"/>
      <c r="E28" s="1"/>
      <c r="F28" s="12"/>
      <c r="G28" s="1"/>
    </row>
    <row r="29" spans="1:8" x14ac:dyDescent="0.2">
      <c r="A29" s="105"/>
      <c r="B29" s="105"/>
      <c r="C29" s="105"/>
      <c r="D29" s="2" t="s">
        <v>29</v>
      </c>
      <c r="E29" s="2" t="s">
        <v>30</v>
      </c>
      <c r="F29" s="3"/>
      <c r="G29" s="4" t="s">
        <v>47</v>
      </c>
      <c r="H29" s="32"/>
    </row>
    <row r="30" spans="1:8" ht="15.75" x14ac:dyDescent="0.25">
      <c r="A30" s="259"/>
      <c r="B30" s="105"/>
      <c r="C30" s="105"/>
      <c r="D30" s="5" t="s">
        <v>48</v>
      </c>
      <c r="E30" s="5" t="s">
        <v>48</v>
      </c>
      <c r="F30" s="6" t="s">
        <v>49</v>
      </c>
      <c r="G30" s="7" t="s">
        <v>50</v>
      </c>
      <c r="H30" s="32"/>
    </row>
    <row r="31" spans="1:8" ht="20.25" customHeight="1" x14ac:dyDescent="0.25">
      <c r="A31" s="259" t="s">
        <v>51</v>
      </c>
      <c r="B31" s="105"/>
      <c r="C31" s="105"/>
      <c r="D31" s="5">
        <f>+D11</f>
        <v>2021</v>
      </c>
      <c r="E31" s="5">
        <f>+E11</f>
        <v>2022</v>
      </c>
      <c r="F31" s="8">
        <f>+F11</f>
        <v>2023</v>
      </c>
      <c r="G31" s="7">
        <f>+F11</f>
        <v>2023</v>
      </c>
      <c r="H31" s="32"/>
    </row>
    <row r="32" spans="1:8" ht="20.25" customHeight="1" x14ac:dyDescent="0.2">
      <c r="A32" s="256" t="s">
        <v>159</v>
      </c>
      <c r="B32" s="105"/>
      <c r="C32" s="105"/>
      <c r="D32" s="127">
        <v>0</v>
      </c>
      <c r="E32" s="127">
        <v>0</v>
      </c>
      <c r="F32" s="128">
        <v>0</v>
      </c>
      <c r="G32" s="127">
        <v>0</v>
      </c>
      <c r="H32" s="32"/>
    </row>
    <row r="33" spans="1:8" ht="20.25" customHeight="1" x14ac:dyDescent="0.2">
      <c r="A33" s="256" t="s">
        <v>86</v>
      </c>
      <c r="B33" s="105"/>
      <c r="C33" s="105"/>
      <c r="D33" s="127">
        <v>0</v>
      </c>
      <c r="E33" s="127">
        <v>0</v>
      </c>
      <c r="F33" s="128">
        <v>0</v>
      </c>
      <c r="G33" s="127">
        <v>0</v>
      </c>
      <c r="H33" s="32"/>
    </row>
    <row r="34" spans="1:8" ht="20.25" customHeight="1" x14ac:dyDescent="0.2">
      <c r="A34" s="256" t="s">
        <v>158</v>
      </c>
      <c r="B34" s="105"/>
      <c r="C34" s="105"/>
      <c r="D34" s="127">
        <v>0</v>
      </c>
      <c r="E34" s="127">
        <v>0</v>
      </c>
      <c r="F34" s="128">
        <v>0</v>
      </c>
      <c r="G34" s="127">
        <v>0</v>
      </c>
      <c r="H34" s="32"/>
    </row>
    <row r="35" spans="1:8" ht="20.25" customHeight="1" x14ac:dyDescent="0.2">
      <c r="A35" s="256"/>
      <c r="B35" s="105"/>
      <c r="C35" s="105"/>
      <c r="D35" s="127">
        <v>0</v>
      </c>
      <c r="E35" s="127">
        <v>0</v>
      </c>
      <c r="F35" s="128">
        <v>0</v>
      </c>
      <c r="G35" s="127">
        <v>0</v>
      </c>
      <c r="H35" s="32"/>
    </row>
    <row r="36" spans="1:8" ht="20.25" customHeight="1" x14ac:dyDescent="0.2">
      <c r="A36" s="256"/>
      <c r="B36" s="105"/>
      <c r="C36" s="105"/>
      <c r="D36" s="127">
        <v>0</v>
      </c>
      <c r="E36" s="127">
        <v>0</v>
      </c>
      <c r="F36" s="128">
        <v>0</v>
      </c>
      <c r="G36" s="127">
        <v>0</v>
      </c>
      <c r="H36" s="32"/>
    </row>
    <row r="37" spans="1:8" ht="20.25" customHeight="1" x14ac:dyDescent="0.2">
      <c r="A37" s="256"/>
      <c r="B37" s="105"/>
      <c r="C37" s="105"/>
      <c r="D37" s="127">
        <v>0</v>
      </c>
      <c r="E37" s="127">
        <v>0</v>
      </c>
      <c r="F37" s="128">
        <v>0</v>
      </c>
      <c r="G37" s="127">
        <v>0</v>
      </c>
      <c r="H37" s="32"/>
    </row>
    <row r="38" spans="1:8" ht="20.25" customHeight="1" x14ac:dyDescent="0.2">
      <c r="A38" s="256"/>
      <c r="B38" s="105"/>
      <c r="C38" s="105"/>
      <c r="D38" s="127">
        <v>0</v>
      </c>
      <c r="E38" s="127">
        <v>0</v>
      </c>
      <c r="F38" s="128">
        <v>0</v>
      </c>
      <c r="G38" s="127">
        <v>0</v>
      </c>
      <c r="H38" s="32"/>
    </row>
    <row r="39" spans="1:8" ht="21" customHeight="1" x14ac:dyDescent="0.2">
      <c r="A39" s="256"/>
      <c r="B39" s="105"/>
      <c r="C39" s="105"/>
      <c r="D39" s="127">
        <v>0</v>
      </c>
      <c r="E39" s="127">
        <v>0</v>
      </c>
      <c r="F39" s="128">
        <v>0</v>
      </c>
      <c r="G39" s="127">
        <v>0</v>
      </c>
      <c r="H39" s="32"/>
    </row>
    <row r="40" spans="1:8" ht="21" customHeight="1" x14ac:dyDescent="0.2">
      <c r="A40" s="256"/>
      <c r="B40" s="105"/>
      <c r="C40" s="105"/>
      <c r="D40" s="127">
        <v>0</v>
      </c>
      <c r="E40" s="127">
        <v>0</v>
      </c>
      <c r="F40" s="128">
        <v>0</v>
      </c>
      <c r="G40" s="127">
        <v>0</v>
      </c>
      <c r="H40" s="32"/>
    </row>
    <row r="41" spans="1:8" ht="21" customHeight="1" x14ac:dyDescent="0.2">
      <c r="A41" s="256"/>
      <c r="B41" s="105"/>
      <c r="C41" s="105"/>
      <c r="D41" s="127">
        <v>0</v>
      </c>
      <c r="E41" s="127">
        <v>0</v>
      </c>
      <c r="F41" s="128">
        <v>0</v>
      </c>
      <c r="G41" s="127">
        <v>0</v>
      </c>
      <c r="H41" s="32"/>
    </row>
    <row r="42" spans="1:8" ht="21" customHeight="1" x14ac:dyDescent="0.2">
      <c r="A42" s="256"/>
      <c r="B42" s="105"/>
      <c r="C42" s="105"/>
      <c r="D42" s="127">
        <v>0</v>
      </c>
      <c r="E42" s="127">
        <v>0</v>
      </c>
      <c r="F42" s="128">
        <v>0</v>
      </c>
      <c r="G42" s="127">
        <v>0</v>
      </c>
      <c r="H42" s="32"/>
    </row>
    <row r="43" spans="1:8" ht="21" customHeight="1" x14ac:dyDescent="0.2">
      <c r="A43" s="256"/>
      <c r="B43" s="105"/>
      <c r="C43" s="105"/>
      <c r="D43" s="127">
        <v>0</v>
      </c>
      <c r="E43" s="127">
        <v>0</v>
      </c>
      <c r="F43" s="128">
        <v>0</v>
      </c>
      <c r="G43" s="127">
        <v>0</v>
      </c>
      <c r="H43" s="12"/>
    </row>
    <row r="44" spans="1:8" ht="20.25" customHeight="1" x14ac:dyDescent="0.2">
      <c r="A44" s="256"/>
      <c r="B44" s="105"/>
      <c r="C44" s="105"/>
      <c r="D44" s="103">
        <v>0</v>
      </c>
      <c r="E44" s="103">
        <v>0</v>
      </c>
      <c r="F44" s="104">
        <v>0</v>
      </c>
      <c r="G44" s="233">
        <v>0</v>
      </c>
      <c r="H44" s="12"/>
    </row>
    <row r="45" spans="1:8" ht="20.100000000000001" customHeight="1" x14ac:dyDescent="0.25">
      <c r="A45" s="259" t="s">
        <v>151</v>
      </c>
      <c r="B45" s="105"/>
      <c r="C45" s="105"/>
      <c r="D45" s="39">
        <f>SUM(D32:D44)</f>
        <v>0</v>
      </c>
      <c r="E45" s="39">
        <f>SUM(E32:E44)</f>
        <v>0</v>
      </c>
      <c r="F45" s="39">
        <f>SUM(F32:F44)</f>
        <v>0</v>
      </c>
      <c r="G45" s="227">
        <f>SUM(G32:G44)</f>
        <v>0</v>
      </c>
      <c r="H45" s="12"/>
    </row>
    <row r="46" spans="1:8" ht="20.100000000000001" customHeight="1" x14ac:dyDescent="0.25">
      <c r="A46" s="259" t="s">
        <v>64</v>
      </c>
      <c r="B46" s="105"/>
      <c r="C46" s="105"/>
      <c r="D46" s="39">
        <f>D27-D45</f>
        <v>0</v>
      </c>
      <c r="E46" s="39">
        <f>E27-E45</f>
        <v>0</v>
      </c>
      <c r="F46" s="40">
        <f>G27-F45</f>
        <v>0</v>
      </c>
      <c r="G46" s="234">
        <f>G27-G45</f>
        <v>0</v>
      </c>
      <c r="H46" s="12"/>
    </row>
    <row r="47" spans="1:8" ht="15.75" x14ac:dyDescent="0.25">
      <c r="A47" s="259" t="s">
        <v>65</v>
      </c>
      <c r="B47" s="105"/>
      <c r="C47" s="105"/>
      <c r="D47" s="103">
        <v>0</v>
      </c>
      <c r="E47" s="39">
        <f>+D50</f>
        <v>0</v>
      </c>
      <c r="F47" s="40">
        <f>+E50</f>
        <v>0</v>
      </c>
      <c r="G47" s="234">
        <f>+E50</f>
        <v>0</v>
      </c>
      <c r="H47" s="12"/>
    </row>
    <row r="48" spans="1:8" ht="20.100000000000001" customHeight="1" x14ac:dyDescent="0.25">
      <c r="A48" s="259" t="s">
        <v>66</v>
      </c>
      <c r="B48" s="105"/>
      <c r="C48" s="105"/>
      <c r="D48" s="103">
        <v>0</v>
      </c>
      <c r="E48" s="103">
        <v>0</v>
      </c>
      <c r="F48" s="104">
        <v>0</v>
      </c>
      <c r="G48" s="233">
        <v>0</v>
      </c>
      <c r="H48" s="12"/>
    </row>
    <row r="49" spans="1:8" ht="20.100000000000001" customHeight="1" x14ac:dyDescent="0.25">
      <c r="A49" s="259" t="s">
        <v>72</v>
      </c>
      <c r="B49" s="105"/>
      <c r="C49" s="105"/>
      <c r="D49" s="103">
        <v>0</v>
      </c>
      <c r="E49" s="103">
        <v>0</v>
      </c>
      <c r="F49" s="104">
        <v>0</v>
      </c>
      <c r="G49" s="233">
        <v>0</v>
      </c>
      <c r="H49" s="12"/>
    </row>
    <row r="50" spans="1:8" ht="20.100000000000001" customHeight="1" x14ac:dyDescent="0.25">
      <c r="A50" s="259" t="s">
        <v>152</v>
      </c>
      <c r="B50" s="105"/>
      <c r="C50" s="105"/>
      <c r="D50" s="224">
        <f>D46+D47+D48-D49</f>
        <v>0</v>
      </c>
      <c r="E50" s="225">
        <f>E46+E47+E48-E49</f>
        <v>0</v>
      </c>
      <c r="F50" s="226">
        <f>F46+F47+F48-F49</f>
        <v>0</v>
      </c>
      <c r="G50" s="235">
        <f>G46+G47+G48-G49</f>
        <v>0</v>
      </c>
      <c r="H50" s="12"/>
    </row>
    <row r="51" spans="1:8" ht="20.100000000000001" customHeight="1" x14ac:dyDescent="0.2">
      <c r="D51" s="12"/>
      <c r="E51" s="12"/>
      <c r="F51" s="12"/>
    </row>
  </sheetData>
  <mergeCells count="3">
    <mergeCell ref="A4:G4"/>
    <mergeCell ref="A5:G5"/>
    <mergeCell ref="A6:G6"/>
  </mergeCells>
  <pageMargins left="0.7" right="0.7" top="0.75" bottom="0.75" header="0.3" footer="0.3"/>
  <pageSetup scale="76" orientation="portrait" r:id="rId1"/>
  <legacyDrawing r:id="rId2"/>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76267-ABDA-49CE-8E16-E5538C915D17}">
  <sheetPr>
    <pageSetUpPr fitToPage="1"/>
  </sheetPr>
  <dimension ref="A1:P69"/>
  <sheetViews>
    <sheetView showGridLines="0" zoomScale="85" zoomScaleNormal="85" workbookViewId="0">
      <selection activeCell="I30" sqref="I30"/>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 style="10" customWidth="1"/>
    <col min="16" max="16" width="10.33203125" style="10" bestFit="1" customWidth="1"/>
    <col min="17" max="16384" width="8.88671875" style="10"/>
  </cols>
  <sheetData>
    <row r="1" spans="1:16" x14ac:dyDescent="0.2">
      <c r="I1" s="212" t="s">
        <v>124</v>
      </c>
    </row>
    <row r="2" spans="1:16" ht="26.25" x14ac:dyDescent="0.4">
      <c r="D2" s="102" t="s">
        <v>284</v>
      </c>
      <c r="E2" s="101"/>
      <c r="F2" s="105"/>
      <c r="G2" s="105"/>
    </row>
    <row r="3" spans="1:16" ht="23.25" x14ac:dyDescent="0.35">
      <c r="A3" s="18"/>
      <c r="B3" s="11"/>
      <c r="C3" s="18"/>
      <c r="D3" s="107"/>
      <c r="E3" s="100" t="s">
        <v>224</v>
      </c>
      <c r="F3" s="124"/>
      <c r="G3" s="107"/>
      <c r="H3" s="18"/>
      <c r="I3" s="18"/>
    </row>
    <row r="4" spans="1:16" ht="23.25" x14ac:dyDescent="0.35">
      <c r="A4" s="18"/>
      <c r="B4" s="11"/>
      <c r="C4" s="18"/>
      <c r="D4" s="107"/>
      <c r="E4" s="107"/>
      <c r="F4" s="107"/>
      <c r="G4" s="107"/>
      <c r="H4" s="18"/>
    </row>
    <row r="5" spans="1:16" ht="24" thickBot="1" x14ac:dyDescent="0.4">
      <c r="A5" s="18"/>
      <c r="B5" s="11"/>
      <c r="C5" s="18"/>
      <c r="D5" s="18"/>
      <c r="E5" s="44"/>
      <c r="F5" s="89"/>
      <c r="G5" s="18"/>
      <c r="H5" s="18"/>
      <c r="I5" s="18"/>
    </row>
    <row r="6" spans="1:16" ht="18.75" thickBot="1" x14ac:dyDescent="0.3">
      <c r="A6" s="86" t="s">
        <v>110</v>
      </c>
      <c r="B6" s="87"/>
      <c r="C6" s="87"/>
      <c r="D6" s="87"/>
      <c r="E6" s="99">
        <v>0</v>
      </c>
      <c r="F6" s="45"/>
    </row>
    <row r="8" spans="1:16" ht="15.75" x14ac:dyDescent="0.25">
      <c r="B8" s="21" t="s">
        <v>8</v>
      </c>
      <c r="N8" s="298" t="s">
        <v>105</v>
      </c>
      <c r="O8" s="298"/>
      <c r="P8" s="298"/>
    </row>
    <row r="9" spans="1:16" x14ac:dyDescent="0.2">
      <c r="A9" s="9" t="s">
        <v>9</v>
      </c>
      <c r="B9" s="9" t="s">
        <v>153</v>
      </c>
      <c r="G9" s="24">
        <f>+'DS5 WKS'!G45</f>
        <v>0</v>
      </c>
      <c r="H9" s="15"/>
      <c r="I9" s="15"/>
      <c r="N9" s="46"/>
      <c r="O9" s="46"/>
      <c r="P9" s="46"/>
    </row>
    <row r="10" spans="1:16" x14ac:dyDescent="0.2">
      <c r="B10" s="9" t="s">
        <v>154</v>
      </c>
      <c r="F10" s="28"/>
      <c r="G10" s="25">
        <f>+'DS5 WKS'!G49</f>
        <v>0</v>
      </c>
      <c r="H10" s="15"/>
      <c r="I10" s="15"/>
      <c r="N10" s="46" t="s">
        <v>117</v>
      </c>
      <c r="O10" s="46"/>
      <c r="P10" s="52">
        <f>+'DS5 WKS'!E45</f>
        <v>0</v>
      </c>
    </row>
    <row r="11" spans="1:16" ht="15.75" thickBot="1" x14ac:dyDescent="0.25">
      <c r="B11" s="9" t="s">
        <v>10</v>
      </c>
      <c r="G11" s="25"/>
      <c r="H11" s="15"/>
      <c r="I11" s="24">
        <f>G9+G10</f>
        <v>0</v>
      </c>
      <c r="N11" s="46" t="s">
        <v>335</v>
      </c>
      <c r="O11" s="46"/>
      <c r="P11" s="53">
        <f>+'DS5 WKS'!E49</f>
        <v>0</v>
      </c>
    </row>
    <row r="12" spans="1:16" ht="15.75" thickBot="1" x14ac:dyDescent="0.25">
      <c r="A12" s="9" t="s">
        <v>11</v>
      </c>
      <c r="B12" s="9" t="s">
        <v>69</v>
      </c>
      <c r="G12" s="15"/>
      <c r="H12" s="15"/>
      <c r="I12" s="97">
        <v>0</v>
      </c>
      <c r="K12" s="47" t="str">
        <f>IF(I12&gt;P24,"Too High", "Within Limitations")</f>
        <v>Within Limitations</v>
      </c>
      <c r="N12" s="46" t="s">
        <v>106</v>
      </c>
      <c r="O12" s="46"/>
      <c r="P12" s="52">
        <f>SUM(P10:P11)</f>
        <v>0</v>
      </c>
    </row>
    <row r="13" spans="1:16" x14ac:dyDescent="0.2">
      <c r="A13" s="9" t="s">
        <v>12</v>
      </c>
      <c r="B13" s="9" t="s">
        <v>13</v>
      </c>
      <c r="I13" s="1"/>
      <c r="N13" s="46"/>
      <c r="O13" s="46"/>
      <c r="P13" s="52"/>
    </row>
    <row r="14" spans="1:16" ht="15.75" thickBot="1" x14ac:dyDescent="0.25">
      <c r="B14" s="9" t="s">
        <v>14</v>
      </c>
      <c r="I14" s="204">
        <f>I11+I12</f>
        <v>0</v>
      </c>
      <c r="N14" s="46" t="s">
        <v>128</v>
      </c>
      <c r="O14" s="46"/>
      <c r="P14" s="92">
        <f>+P12*0.75</f>
        <v>0</v>
      </c>
    </row>
    <row r="15" spans="1:16" ht="15.75" thickTop="1" x14ac:dyDescent="0.2">
      <c r="I15" s="13"/>
      <c r="N15" s="46"/>
      <c r="O15" s="46"/>
      <c r="P15" s="46"/>
    </row>
    <row r="16" spans="1:16" ht="15.75" x14ac:dyDescent="0.25">
      <c r="B16" s="21" t="s">
        <v>15</v>
      </c>
      <c r="N16" s="46" t="s">
        <v>173</v>
      </c>
      <c r="O16" s="46"/>
      <c r="P16" s="92">
        <f>+'DS5 WKS'!G45</f>
        <v>0</v>
      </c>
    </row>
    <row r="17" spans="1:16" x14ac:dyDescent="0.2">
      <c r="A17" s="9">
        <v>4</v>
      </c>
      <c r="B17" s="9" t="s">
        <v>123</v>
      </c>
      <c r="F17" s="17" t="str">
        <f>(+TOC!D2-1) &amp; " (Note 2)"</f>
        <v>2022 (Note 2)</v>
      </c>
      <c r="I17" s="24">
        <f>+'DS5 WKS'!E50</f>
        <v>0</v>
      </c>
      <c r="N17" s="46" t="s">
        <v>334</v>
      </c>
      <c r="O17" s="46"/>
      <c r="P17" s="93">
        <f>+'DS5 WKS'!G49</f>
        <v>0</v>
      </c>
    </row>
    <row r="18" spans="1:16" x14ac:dyDescent="0.2">
      <c r="A18" s="9" t="s">
        <v>16</v>
      </c>
      <c r="B18" s="9" t="s">
        <v>155</v>
      </c>
      <c r="G18" s="23">
        <f>+'DS5 WKS'!G27</f>
        <v>0</v>
      </c>
      <c r="I18" s="1"/>
      <c r="N18" s="46" t="s">
        <v>106</v>
      </c>
      <c r="O18" s="46"/>
      <c r="P18" s="92">
        <f>SUM(P16:P17)</f>
        <v>0</v>
      </c>
    </row>
    <row r="19" spans="1:16" x14ac:dyDescent="0.2">
      <c r="B19" s="9" t="s">
        <v>156</v>
      </c>
      <c r="G19" s="22">
        <f>+'DS5 WKS'!G48</f>
        <v>0</v>
      </c>
      <c r="N19" s="46"/>
      <c r="O19" s="46"/>
      <c r="P19" s="92"/>
    </row>
    <row r="20" spans="1:16" x14ac:dyDescent="0.2">
      <c r="B20" s="9" t="s">
        <v>17</v>
      </c>
      <c r="G20" s="1"/>
      <c r="N20" s="46" t="s">
        <v>128</v>
      </c>
      <c r="O20" s="46"/>
      <c r="P20" s="92">
        <f>+P18*0.75</f>
        <v>0</v>
      </c>
    </row>
    <row r="21" spans="1:16" x14ac:dyDescent="0.2">
      <c r="B21" s="9" t="s">
        <v>18</v>
      </c>
      <c r="I21" s="27">
        <f>G18+G19</f>
        <v>0</v>
      </c>
      <c r="N21" s="46"/>
      <c r="O21" s="46"/>
      <c r="P21" s="94"/>
    </row>
    <row r="22" spans="1:16" x14ac:dyDescent="0.2">
      <c r="B22" s="9"/>
      <c r="I22" s="14"/>
      <c r="N22" s="46"/>
      <c r="O22" s="46"/>
      <c r="P22" s="94"/>
    </row>
    <row r="23" spans="1:16" ht="15.75" x14ac:dyDescent="0.25">
      <c r="A23" s="9" t="s">
        <v>19</v>
      </c>
      <c r="B23" s="21" t="s">
        <v>20</v>
      </c>
      <c r="I23" s="26">
        <f>I17+I21</f>
        <v>0</v>
      </c>
      <c r="N23" s="10" t="s">
        <v>175</v>
      </c>
      <c r="P23" s="95"/>
    </row>
    <row r="24" spans="1:16" x14ac:dyDescent="0.2">
      <c r="A24" s="9" t="s">
        <v>21</v>
      </c>
      <c r="B24" s="9" t="s">
        <v>22</v>
      </c>
      <c r="I24" s="1"/>
      <c r="N24" s="10" t="s">
        <v>128</v>
      </c>
      <c r="P24" s="96">
        <f>MIN(P14,P20)</f>
        <v>0</v>
      </c>
    </row>
    <row r="25" spans="1:16" x14ac:dyDescent="0.2">
      <c r="B25" s="9" t="s">
        <v>23</v>
      </c>
      <c r="I25" s="24">
        <f>IF((I14-I23)&lt;0,0,I14-I23)</f>
        <v>0</v>
      </c>
      <c r="J25" s="46"/>
    </row>
    <row r="26" spans="1:16" ht="15.75" thickBot="1" x14ac:dyDescent="0.25">
      <c r="A26" s="9" t="s">
        <v>24</v>
      </c>
      <c r="B26" s="9" t="s">
        <v>25</v>
      </c>
      <c r="I26" s="1"/>
      <c r="J26" s="46"/>
    </row>
    <row r="27" spans="1:16" ht="15.75" thickBot="1" x14ac:dyDescent="0.25">
      <c r="B27" s="9" t="s">
        <v>26</v>
      </c>
      <c r="I27" s="98">
        <v>0</v>
      </c>
      <c r="J27" s="46"/>
      <c r="K27" s="47" t="str">
        <f>IF(I27&gt;(I25*0.05),"Too High", "Within Limitations")</f>
        <v>Within Limitations</v>
      </c>
    </row>
    <row r="28" spans="1:16" ht="16.5" thickBot="1" x14ac:dyDescent="0.3">
      <c r="A28" s="9" t="s">
        <v>27</v>
      </c>
      <c r="B28" s="9" t="s">
        <v>157</v>
      </c>
      <c r="I28" s="203">
        <f>I25+I27</f>
        <v>0</v>
      </c>
      <c r="J28" s="49"/>
      <c r="K28" s="19"/>
      <c r="L28" s="19"/>
    </row>
    <row r="29" spans="1:16" ht="16.5" thickTop="1" thickBot="1" x14ac:dyDescent="0.25">
      <c r="I29" s="13"/>
      <c r="J29" s="46"/>
    </row>
    <row r="30" spans="1:16" ht="16.5" thickBot="1" x14ac:dyDescent="0.3">
      <c r="A30" s="20" t="s">
        <v>36</v>
      </c>
      <c r="B30" s="10" t="s">
        <v>147</v>
      </c>
      <c r="I30" s="29" t="e">
        <f>ROUND(I28/E6*1000,2)</f>
        <v>#DIV/0!</v>
      </c>
      <c r="J30" s="46"/>
    </row>
    <row r="32" spans="1:16" ht="37.5" customHeight="1" x14ac:dyDescent="0.25">
      <c r="A32" s="291" t="s">
        <v>114</v>
      </c>
      <c r="B32" s="292"/>
      <c r="C32" s="292"/>
      <c r="D32" s="292"/>
      <c r="E32" s="292"/>
      <c r="F32" s="292"/>
      <c r="G32" s="292"/>
      <c r="H32" s="292"/>
      <c r="I32" s="292"/>
    </row>
    <row r="33" spans="1:10" x14ac:dyDescent="0.2">
      <c r="A33" s="9"/>
    </row>
    <row r="34" spans="1:10" ht="15" customHeight="1" x14ac:dyDescent="0.2">
      <c r="A34" s="288" t="s">
        <v>133</v>
      </c>
      <c r="B34" s="288"/>
      <c r="C34" s="288"/>
      <c r="D34" s="288"/>
      <c r="E34" s="288"/>
      <c r="F34" s="288"/>
      <c r="G34" s="288"/>
      <c r="H34" s="288"/>
      <c r="I34" s="288"/>
    </row>
    <row r="35" spans="1:10" x14ac:dyDescent="0.2">
      <c r="A35" s="288"/>
      <c r="B35" s="288"/>
      <c r="C35" s="288"/>
      <c r="D35" s="288"/>
      <c r="E35" s="288"/>
      <c r="F35" s="288"/>
      <c r="G35" s="288"/>
      <c r="H35" s="288"/>
      <c r="I35" s="288"/>
    </row>
    <row r="36" spans="1:10" x14ac:dyDescent="0.2">
      <c r="A36" s="288"/>
      <c r="B36" s="288"/>
      <c r="C36" s="288"/>
      <c r="D36" s="288"/>
      <c r="E36" s="288"/>
      <c r="F36" s="288"/>
      <c r="G36" s="288"/>
      <c r="H36" s="288"/>
      <c r="I36" s="288"/>
    </row>
    <row r="37" spans="1:10" hidden="1" x14ac:dyDescent="0.2">
      <c r="A37" s="219"/>
      <c r="B37" s="219"/>
      <c r="C37" s="219"/>
      <c r="D37" s="219"/>
      <c r="E37" s="219"/>
      <c r="F37" s="219"/>
      <c r="G37" s="219"/>
      <c r="H37" s="219"/>
      <c r="I37" s="219"/>
    </row>
    <row r="38" spans="1:10" ht="15.75" hidden="1" x14ac:dyDescent="0.25">
      <c r="A38" s="19" t="s">
        <v>132</v>
      </c>
    </row>
    <row r="39" spans="1:10" ht="15.75" hidden="1" x14ac:dyDescent="0.25">
      <c r="A39" s="19"/>
    </row>
    <row r="40" spans="1:10" ht="19.5" hidden="1" customHeight="1" x14ac:dyDescent="0.2">
      <c r="A40" s="269" t="s">
        <v>131</v>
      </c>
      <c r="B40" s="269"/>
      <c r="C40" s="269"/>
      <c r="D40" s="269"/>
      <c r="E40" s="269"/>
      <c r="F40" s="269"/>
      <c r="G40" s="269"/>
      <c r="H40" s="269"/>
      <c r="I40" s="269"/>
      <c r="J40" s="269"/>
    </row>
    <row r="41" spans="1:10" ht="19.5" hidden="1" customHeight="1" x14ac:dyDescent="0.2">
      <c r="A41" s="269"/>
      <c r="B41" s="269"/>
      <c r="C41" s="269"/>
      <c r="D41" s="269"/>
      <c r="E41" s="269"/>
      <c r="F41" s="269"/>
      <c r="G41" s="269"/>
      <c r="H41" s="269"/>
      <c r="I41" s="269"/>
      <c r="J41" s="269"/>
    </row>
    <row r="42" spans="1:10" ht="19.5" hidden="1" customHeight="1" x14ac:dyDescent="0.2">
      <c r="A42" s="269"/>
      <c r="B42" s="269"/>
      <c r="C42" s="269"/>
      <c r="D42" s="269"/>
      <c r="E42" s="269"/>
      <c r="F42" s="269"/>
      <c r="G42" s="269"/>
      <c r="H42" s="269"/>
      <c r="I42" s="269"/>
      <c r="J42" s="269"/>
    </row>
    <row r="43" spans="1:10" ht="19.5" hidden="1" customHeight="1" x14ac:dyDescent="0.2">
      <c r="A43" s="269"/>
      <c r="B43" s="269"/>
      <c r="C43" s="269"/>
      <c r="D43" s="269"/>
      <c r="E43" s="269"/>
      <c r="F43" s="269"/>
      <c r="G43" s="269"/>
      <c r="H43" s="269"/>
      <c r="I43" s="269"/>
      <c r="J43" s="269"/>
    </row>
    <row r="44" spans="1:10" ht="19.5" hidden="1" customHeight="1" x14ac:dyDescent="0.2">
      <c r="A44" s="269"/>
      <c r="B44" s="269"/>
      <c r="C44" s="269"/>
      <c r="D44" s="269"/>
      <c r="E44" s="269"/>
      <c r="F44" s="269"/>
      <c r="G44" s="269"/>
      <c r="H44" s="269"/>
      <c r="I44" s="269"/>
      <c r="J44" s="269"/>
    </row>
    <row r="45" spans="1:10" hidden="1" x14ac:dyDescent="0.2"/>
    <row r="46" spans="1:10" ht="18.75" hidden="1" customHeight="1" x14ac:dyDescent="0.2">
      <c r="A46" s="269" t="s">
        <v>129</v>
      </c>
      <c r="B46" s="269"/>
      <c r="C46" s="269"/>
      <c r="D46" s="269"/>
      <c r="E46" s="269"/>
      <c r="F46" s="269"/>
      <c r="G46" s="269"/>
      <c r="H46" s="269"/>
      <c r="I46" s="269"/>
      <c r="J46" s="269"/>
    </row>
    <row r="47" spans="1:10" ht="18.75" hidden="1" customHeight="1" x14ac:dyDescent="0.2">
      <c r="A47" s="269"/>
      <c r="B47" s="269"/>
      <c r="C47" s="269"/>
      <c r="D47" s="269"/>
      <c r="E47" s="269"/>
      <c r="F47" s="269"/>
      <c r="G47" s="269"/>
      <c r="H47" s="269"/>
      <c r="I47" s="269"/>
      <c r="J47" s="269"/>
    </row>
    <row r="48" spans="1:10" ht="18.75" hidden="1" customHeight="1" x14ac:dyDescent="0.2">
      <c r="A48" s="269"/>
      <c r="B48" s="269"/>
      <c r="C48" s="269"/>
      <c r="D48" s="269"/>
      <c r="E48" s="269"/>
      <c r="F48" s="269"/>
      <c r="G48" s="269"/>
      <c r="H48" s="269"/>
      <c r="I48" s="269"/>
      <c r="J48" s="269"/>
    </row>
    <row r="49" spans="1:10" ht="18.75" hidden="1" customHeight="1" x14ac:dyDescent="0.2">
      <c r="A49" s="269"/>
      <c r="B49" s="269"/>
      <c r="C49" s="269"/>
      <c r="D49" s="269"/>
      <c r="E49" s="269"/>
      <c r="F49" s="269"/>
      <c r="G49" s="269"/>
      <c r="H49" s="269"/>
      <c r="I49" s="269"/>
      <c r="J49" s="269"/>
    </row>
    <row r="50" spans="1:10" ht="18.75" hidden="1" customHeight="1" x14ac:dyDescent="0.2">
      <c r="A50" s="269"/>
      <c r="B50" s="269"/>
      <c r="C50" s="269"/>
      <c r="D50" s="269"/>
      <c r="E50" s="269"/>
      <c r="F50" s="269"/>
      <c r="G50" s="269"/>
      <c r="H50" s="269"/>
      <c r="I50" s="269"/>
      <c r="J50" s="269"/>
    </row>
    <row r="51" spans="1:10" ht="18.75" hidden="1" customHeight="1" x14ac:dyDescent="0.2">
      <c r="A51" s="269"/>
      <c r="B51" s="269"/>
      <c r="C51" s="269"/>
      <c r="D51" s="269"/>
      <c r="E51" s="269"/>
      <c r="F51" s="269"/>
      <c r="G51" s="269"/>
      <c r="H51" s="269"/>
      <c r="I51" s="269"/>
      <c r="J51" s="269"/>
    </row>
    <row r="52" spans="1:10" ht="21.75" hidden="1" customHeight="1" x14ac:dyDescent="0.2">
      <c r="A52" s="269"/>
      <c r="B52" s="269"/>
      <c r="C52" s="269"/>
      <c r="D52" s="269"/>
      <c r="E52" s="269"/>
      <c r="F52" s="269"/>
      <c r="G52" s="269"/>
      <c r="H52" s="269"/>
      <c r="I52" s="269"/>
      <c r="J52" s="269"/>
    </row>
    <row r="53" spans="1:10" hidden="1" x14ac:dyDescent="0.2">
      <c r="A53" s="269" t="s">
        <v>130</v>
      </c>
      <c r="B53" s="269"/>
      <c r="C53" s="269"/>
      <c r="D53" s="269"/>
      <c r="E53" s="269"/>
      <c r="F53" s="269"/>
      <c r="G53" s="269"/>
      <c r="H53" s="269"/>
      <c r="I53" s="269"/>
      <c r="J53" s="269"/>
    </row>
    <row r="54" spans="1:10" hidden="1" x14ac:dyDescent="0.2">
      <c r="A54" s="269"/>
      <c r="B54" s="269"/>
      <c r="C54" s="269"/>
      <c r="D54" s="269"/>
      <c r="E54" s="269"/>
      <c r="F54" s="269"/>
      <c r="G54" s="269"/>
      <c r="H54" s="269"/>
      <c r="I54" s="269"/>
      <c r="J54" s="269"/>
    </row>
    <row r="55" spans="1:10" hidden="1" x14ac:dyDescent="0.2">
      <c r="A55" s="269"/>
      <c r="B55" s="269"/>
      <c r="C55" s="269"/>
      <c r="D55" s="269"/>
      <c r="E55" s="269"/>
      <c r="F55" s="269"/>
      <c r="G55" s="269"/>
      <c r="H55" s="269"/>
      <c r="I55" s="269"/>
      <c r="J55" s="269"/>
    </row>
    <row r="56" spans="1:10" hidden="1" x14ac:dyDescent="0.2">
      <c r="A56" s="269"/>
      <c r="B56" s="269"/>
      <c r="C56" s="269"/>
      <c r="D56" s="269"/>
      <c r="E56" s="269"/>
      <c r="F56" s="269"/>
      <c r="G56" s="269"/>
      <c r="H56" s="269"/>
      <c r="I56" s="269"/>
      <c r="J56" s="269"/>
    </row>
    <row r="57" spans="1:10" hidden="1" x14ac:dyDescent="0.2">
      <c r="A57" s="269"/>
      <c r="B57" s="269"/>
      <c r="C57" s="269"/>
      <c r="D57" s="269"/>
      <c r="E57" s="269"/>
      <c r="F57" s="269"/>
      <c r="G57" s="269"/>
      <c r="H57" s="269"/>
      <c r="I57" s="269"/>
      <c r="J57" s="269"/>
    </row>
    <row r="58" spans="1:10" hidden="1" x14ac:dyDescent="0.2">
      <c r="A58" s="269"/>
      <c r="B58" s="269"/>
      <c r="C58" s="269"/>
      <c r="D58" s="269"/>
      <c r="E58" s="269"/>
      <c r="F58" s="269"/>
      <c r="G58" s="269"/>
      <c r="H58" s="269"/>
      <c r="I58" s="269"/>
      <c r="J58" s="269"/>
    </row>
    <row r="59" spans="1:10" hidden="1" x14ac:dyDescent="0.2">
      <c r="A59" s="269"/>
      <c r="B59" s="269"/>
      <c r="C59" s="269"/>
      <c r="D59" s="269"/>
      <c r="E59" s="269"/>
      <c r="F59" s="269"/>
      <c r="G59" s="269"/>
      <c r="H59" s="269"/>
      <c r="I59" s="269"/>
      <c r="J59" s="269"/>
    </row>
    <row r="60" spans="1:10" hidden="1" x14ac:dyDescent="0.2">
      <c r="A60" s="269"/>
      <c r="B60" s="269"/>
      <c r="C60" s="269"/>
      <c r="D60" s="269"/>
      <c r="E60" s="269"/>
      <c r="F60" s="269"/>
      <c r="G60" s="269"/>
      <c r="H60" s="269"/>
      <c r="I60" s="269"/>
      <c r="J60" s="269"/>
    </row>
    <row r="61" spans="1:10" hidden="1" x14ac:dyDescent="0.2">
      <c r="A61" s="269"/>
      <c r="B61" s="269"/>
      <c r="C61" s="269"/>
      <c r="D61" s="269"/>
      <c r="E61" s="269"/>
      <c r="F61" s="269"/>
      <c r="G61" s="269"/>
      <c r="H61" s="269"/>
      <c r="I61" s="269"/>
      <c r="J61" s="269"/>
    </row>
    <row r="62" spans="1:10" hidden="1" x14ac:dyDescent="0.2">
      <c r="A62" s="269"/>
      <c r="B62" s="269"/>
      <c r="C62" s="269"/>
      <c r="D62" s="269"/>
      <c r="E62" s="269"/>
      <c r="F62" s="269"/>
      <c r="G62" s="269"/>
      <c r="H62" s="269"/>
      <c r="I62" s="269"/>
      <c r="J62" s="269"/>
    </row>
    <row r="63" spans="1:10" hidden="1" x14ac:dyDescent="0.2">
      <c r="A63" s="269"/>
      <c r="B63" s="269"/>
      <c r="C63" s="269"/>
      <c r="D63" s="269"/>
      <c r="E63" s="269"/>
      <c r="F63" s="269"/>
      <c r="G63" s="269"/>
      <c r="H63" s="269"/>
      <c r="I63" s="269"/>
      <c r="J63" s="269"/>
    </row>
    <row r="64" spans="1:10" hidden="1" x14ac:dyDescent="0.2">
      <c r="A64" s="269"/>
      <c r="B64" s="269"/>
      <c r="C64" s="269"/>
      <c r="D64" s="269"/>
      <c r="E64" s="269"/>
      <c r="F64" s="269"/>
      <c r="G64" s="269"/>
      <c r="H64" s="269"/>
      <c r="I64" s="269"/>
      <c r="J64" s="269"/>
    </row>
    <row r="65" spans="1:10" hidden="1" x14ac:dyDescent="0.2">
      <c r="A65" s="269"/>
      <c r="B65" s="269"/>
      <c r="C65" s="269"/>
      <c r="D65" s="269"/>
      <c r="E65" s="269"/>
      <c r="F65" s="269"/>
      <c r="G65" s="269"/>
      <c r="H65" s="269"/>
      <c r="I65" s="269"/>
      <c r="J65" s="269"/>
    </row>
    <row r="66" spans="1:10" hidden="1" x14ac:dyDescent="0.2">
      <c r="A66" s="269"/>
      <c r="B66" s="269"/>
      <c r="C66" s="269"/>
      <c r="D66" s="269"/>
      <c r="E66" s="269"/>
      <c r="F66" s="269"/>
      <c r="G66" s="269"/>
      <c r="H66" s="269"/>
      <c r="I66" s="269"/>
      <c r="J66" s="269"/>
    </row>
    <row r="67" spans="1:10" hidden="1" x14ac:dyDescent="0.2"/>
    <row r="69" spans="1:10" ht="15.75" x14ac:dyDescent="0.25">
      <c r="A69" s="10" t="s">
        <v>168</v>
      </c>
      <c r="G69" s="85" t="s">
        <v>169</v>
      </c>
    </row>
  </sheetData>
  <mergeCells count="6">
    <mergeCell ref="A53:J66"/>
    <mergeCell ref="N8:P8"/>
    <mergeCell ref="A32:I32"/>
    <mergeCell ref="A34:I36"/>
    <mergeCell ref="A40:J44"/>
    <mergeCell ref="A46:J52"/>
  </mergeCells>
  <conditionalFormatting sqref="K27">
    <cfRule type="containsText" dxfId="99" priority="6" operator="containsText" text="Within Limitations">
      <formula>NOT(ISERROR(SEARCH("Within Limitations",K27)))</formula>
    </cfRule>
  </conditionalFormatting>
  <conditionalFormatting sqref="K12">
    <cfRule type="containsText" dxfId="98" priority="5" operator="containsText" text="Within Limitations">
      <formula>NOT(ISERROR(SEARCH("Within Limitations",K12)))</formula>
    </cfRule>
  </conditionalFormatting>
  <conditionalFormatting sqref="K12 K27">
    <cfRule type="containsText" dxfId="97" priority="4" operator="containsText" text="Too High">
      <formula>NOT(ISERROR(SEARCH("Too High",K12)))</formula>
    </cfRule>
  </conditionalFormatting>
  <conditionalFormatting sqref="P20">
    <cfRule type="expression" dxfId="96" priority="2">
      <formula>"$P$14&gt;(.75*$P$12)"</formula>
    </cfRule>
  </conditionalFormatting>
  <conditionalFormatting sqref="P14">
    <cfRule type="expression" dxfId="95" priority="1">
      <formula>"$P$14&gt;(.75*$P$12)"</formula>
    </cfRule>
  </conditionalFormatting>
  <hyperlinks>
    <hyperlink ref="G69" r:id="rId1" xr:uid="{CE2A6123-B9E8-4069-902B-28A8BA398806}"/>
  </hyperlinks>
  <pageMargins left="0.7" right="0.7" top="0.75" bottom="0.75" header="0.3" footer="0.3"/>
  <pageSetup scale="63" orientation="portrait" r:id="rId2"/>
  <legacyDrawing r:id="rId3"/>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FB788-FF84-43EC-BAA1-E128C0751FE5}">
  <sheetPr>
    <pageSetUpPr fitToPage="1"/>
  </sheetPr>
  <dimension ref="A1:H51"/>
  <sheetViews>
    <sheetView zoomScale="85" zoomScaleNormal="85" workbookViewId="0">
      <selection activeCell="A11" sqref="A11:C50"/>
    </sheetView>
  </sheetViews>
  <sheetFormatPr defaultColWidth="9.77734375" defaultRowHeight="15" x14ac:dyDescent="0.2"/>
  <cols>
    <col min="1" max="2" width="9.77734375" style="10"/>
    <col min="3" max="3" width="8.44140625" style="10" customWidth="1"/>
    <col min="4" max="4" width="17.109375" style="10" customWidth="1"/>
    <col min="5" max="5" width="15.77734375" style="10" customWidth="1"/>
    <col min="6" max="7" width="14.77734375" style="10" customWidth="1"/>
    <col min="8" max="8" width="4.77734375" style="10" customWidth="1"/>
    <col min="9" max="16384" width="9.77734375" style="10"/>
  </cols>
  <sheetData>
    <row r="1" spans="1:8" ht="15" customHeight="1" x14ac:dyDescent="0.2">
      <c r="G1" s="213" t="s">
        <v>125</v>
      </c>
    </row>
    <row r="2" spans="1:8" ht="15" customHeight="1" x14ac:dyDescent="0.2">
      <c r="G2" s="9"/>
    </row>
    <row r="3" spans="1:8" ht="15" customHeight="1" x14ac:dyDescent="0.2"/>
    <row r="4" spans="1:8" ht="15" customHeight="1" x14ac:dyDescent="0.25">
      <c r="A4" s="295" t="str">
        <f>+'DS 5'!D2</f>
        <v>DS Example Fund 5</v>
      </c>
      <c r="B4" s="295"/>
      <c r="C4" s="295"/>
      <c r="D4" s="295"/>
      <c r="E4" s="295"/>
      <c r="F4" s="295"/>
      <c r="G4" s="295"/>
    </row>
    <row r="5" spans="1:8" ht="15" customHeight="1" x14ac:dyDescent="0.25">
      <c r="A5" s="294" t="s">
        <v>164</v>
      </c>
      <c r="B5" s="294"/>
      <c r="C5" s="294"/>
      <c r="D5" s="294"/>
      <c r="E5" s="294"/>
      <c r="F5" s="294"/>
      <c r="G5" s="294"/>
    </row>
    <row r="6" spans="1:8" ht="15" customHeight="1" x14ac:dyDescent="0.25">
      <c r="A6" s="294" t="str">
        <f>+'DS 5'!E3</f>
        <v>Fund XXXX</v>
      </c>
      <c r="B6" s="294"/>
      <c r="C6" s="294"/>
      <c r="D6" s="294"/>
      <c r="E6" s="294"/>
      <c r="F6" s="294"/>
      <c r="G6" s="294"/>
    </row>
    <row r="7" spans="1:8" ht="15" customHeight="1" x14ac:dyDescent="0.2">
      <c r="C7" s="9"/>
    </row>
    <row r="8" spans="1:8" ht="15" customHeight="1" x14ac:dyDescent="0.2"/>
    <row r="9" spans="1:8" ht="15" customHeight="1" x14ac:dyDescent="0.2">
      <c r="D9" s="2" t="s">
        <v>29</v>
      </c>
      <c r="E9" s="2" t="s">
        <v>30</v>
      </c>
      <c r="F9" s="30" t="s">
        <v>30</v>
      </c>
      <c r="G9" s="31"/>
      <c r="H9" s="32"/>
    </row>
    <row r="10" spans="1:8" ht="15" customHeight="1" x14ac:dyDescent="0.2">
      <c r="D10" s="5" t="s">
        <v>31</v>
      </c>
      <c r="E10" s="5" t="s">
        <v>31</v>
      </c>
      <c r="F10" s="33" t="s">
        <v>31</v>
      </c>
      <c r="G10" s="34"/>
      <c r="H10" s="32"/>
    </row>
    <row r="11" spans="1:8" ht="15" customHeight="1" x14ac:dyDescent="0.25">
      <c r="A11" s="259" t="s">
        <v>32</v>
      </c>
      <c r="B11" s="105"/>
      <c r="C11" s="105"/>
      <c r="D11" s="35">
        <f>+E11-1</f>
        <v>2021</v>
      </c>
      <c r="E11" s="35">
        <f>+F11-1</f>
        <v>2022</v>
      </c>
      <c r="F11" s="36">
        <f>+TOC!D2</f>
        <v>2023</v>
      </c>
      <c r="G11" s="37"/>
      <c r="H11" s="32"/>
    </row>
    <row r="12" spans="1:8" ht="21" customHeight="1" x14ac:dyDescent="0.2">
      <c r="A12" s="256" t="s">
        <v>70</v>
      </c>
      <c r="B12" s="105"/>
      <c r="C12" s="105"/>
      <c r="D12" s="133">
        <v>0</v>
      </c>
      <c r="E12" s="134">
        <v>0</v>
      </c>
      <c r="F12" s="137"/>
      <c r="G12" s="135"/>
      <c r="H12" s="62"/>
    </row>
    <row r="13" spans="1:8" ht="21" customHeight="1" x14ac:dyDescent="0.2">
      <c r="A13" s="256" t="s">
        <v>171</v>
      </c>
      <c r="B13" s="105"/>
      <c r="C13" s="105"/>
      <c r="D13" s="133">
        <v>0</v>
      </c>
      <c r="E13" s="134">
        <v>0</v>
      </c>
      <c r="F13" s="137"/>
      <c r="G13" s="136">
        <v>0</v>
      </c>
      <c r="H13" s="62"/>
    </row>
    <row r="14" spans="1:8" ht="21" customHeight="1" x14ac:dyDescent="0.2">
      <c r="A14" s="256" t="s">
        <v>172</v>
      </c>
      <c r="B14" s="105"/>
      <c r="C14" s="105"/>
      <c r="D14" s="133">
        <v>0</v>
      </c>
      <c r="E14" s="134">
        <v>0</v>
      </c>
      <c r="F14" s="137"/>
      <c r="G14" s="136">
        <v>0</v>
      </c>
      <c r="H14" s="38"/>
    </row>
    <row r="15" spans="1:8" ht="21" customHeight="1" x14ac:dyDescent="0.2">
      <c r="A15" s="256" t="s">
        <v>150</v>
      </c>
      <c r="B15" s="105"/>
      <c r="C15" s="105"/>
      <c r="D15" s="133">
        <v>0</v>
      </c>
      <c r="E15" s="134">
        <v>0</v>
      </c>
      <c r="F15" s="137"/>
      <c r="G15" s="136">
        <v>0</v>
      </c>
      <c r="H15" s="38"/>
    </row>
    <row r="16" spans="1:8" ht="20.25" customHeight="1" x14ac:dyDescent="0.2">
      <c r="A16" s="256" t="s">
        <v>149</v>
      </c>
      <c r="B16" s="105"/>
      <c r="C16" s="105"/>
      <c r="D16" s="133">
        <v>0</v>
      </c>
      <c r="E16" s="134">
        <v>0</v>
      </c>
      <c r="F16" s="137"/>
      <c r="G16" s="136">
        <v>0</v>
      </c>
      <c r="H16" s="38"/>
    </row>
    <row r="17" spans="1:8" ht="21" customHeight="1" x14ac:dyDescent="0.2">
      <c r="A17" s="256" t="s">
        <v>148</v>
      </c>
      <c r="B17" s="105"/>
      <c r="C17" s="105"/>
      <c r="D17" s="133">
        <v>0</v>
      </c>
      <c r="E17" s="134">
        <v>0</v>
      </c>
      <c r="F17" s="137"/>
      <c r="G17" s="136">
        <v>0</v>
      </c>
      <c r="H17" s="38"/>
    </row>
    <row r="18" spans="1:8" ht="20.25" customHeight="1" x14ac:dyDescent="0.2">
      <c r="A18" s="256"/>
      <c r="B18" s="105"/>
      <c r="C18" s="105"/>
      <c r="D18" s="133">
        <v>0</v>
      </c>
      <c r="E18" s="134">
        <v>0</v>
      </c>
      <c r="F18" s="137"/>
      <c r="G18" s="136">
        <v>0</v>
      </c>
      <c r="H18" s="38"/>
    </row>
    <row r="19" spans="1:8" ht="20.25" customHeight="1" x14ac:dyDescent="0.2">
      <c r="A19" s="256"/>
      <c r="B19" s="105"/>
      <c r="C19" s="105"/>
      <c r="D19" s="133">
        <v>0</v>
      </c>
      <c r="E19" s="134">
        <v>0</v>
      </c>
      <c r="F19" s="137"/>
      <c r="G19" s="136">
        <v>0</v>
      </c>
      <c r="H19" s="38"/>
    </row>
    <row r="20" spans="1:8" ht="20.25" customHeight="1" x14ac:dyDescent="0.2">
      <c r="A20" s="256"/>
      <c r="B20" s="105"/>
      <c r="C20" s="105"/>
      <c r="D20" s="133">
        <v>0</v>
      </c>
      <c r="E20" s="134">
        <v>0</v>
      </c>
      <c r="F20" s="137"/>
      <c r="G20" s="136">
        <v>0</v>
      </c>
      <c r="H20" s="38"/>
    </row>
    <row r="21" spans="1:8" ht="20.25" customHeight="1" x14ac:dyDescent="0.2">
      <c r="A21" s="256"/>
      <c r="B21" s="105"/>
      <c r="C21" s="105"/>
      <c r="D21" s="133">
        <v>0</v>
      </c>
      <c r="E21" s="134">
        <v>0</v>
      </c>
      <c r="F21" s="137"/>
      <c r="G21" s="136">
        <v>0</v>
      </c>
      <c r="H21" s="38"/>
    </row>
    <row r="22" spans="1:8" ht="21" customHeight="1" x14ac:dyDescent="0.2">
      <c r="A22" s="256"/>
      <c r="B22" s="105"/>
      <c r="C22" s="105"/>
      <c r="D22" s="133">
        <v>0</v>
      </c>
      <c r="E22" s="134">
        <v>0</v>
      </c>
      <c r="F22" s="137"/>
      <c r="G22" s="136">
        <v>0</v>
      </c>
      <c r="H22" s="38"/>
    </row>
    <row r="23" spans="1:8" ht="21" customHeight="1" x14ac:dyDescent="0.2">
      <c r="A23" s="256"/>
      <c r="B23" s="105"/>
      <c r="C23" s="105"/>
      <c r="D23" s="133">
        <v>0</v>
      </c>
      <c r="E23" s="134">
        <v>0</v>
      </c>
      <c r="F23" s="137"/>
      <c r="G23" s="136">
        <v>0</v>
      </c>
      <c r="H23" s="38"/>
    </row>
    <row r="24" spans="1:8" ht="21" customHeight="1" x14ac:dyDescent="0.2">
      <c r="A24" s="256"/>
      <c r="B24" s="105"/>
      <c r="C24" s="105"/>
      <c r="D24" s="133">
        <v>0</v>
      </c>
      <c r="E24" s="134">
        <v>0</v>
      </c>
      <c r="F24" s="137"/>
      <c r="G24" s="136">
        <v>0</v>
      </c>
      <c r="H24" s="38"/>
    </row>
    <row r="25" spans="1:8" ht="21" customHeight="1" x14ac:dyDescent="0.2">
      <c r="A25" s="256"/>
      <c r="B25" s="105"/>
      <c r="C25" s="105"/>
      <c r="D25" s="133">
        <v>0</v>
      </c>
      <c r="E25" s="134">
        <v>0</v>
      </c>
      <c r="F25" s="137"/>
      <c r="G25" s="136">
        <v>0</v>
      </c>
      <c r="H25" s="38"/>
    </row>
    <row r="26" spans="1:8" ht="20.25" customHeight="1" x14ac:dyDescent="0.2">
      <c r="A26" s="256"/>
      <c r="B26" s="105"/>
      <c r="C26" s="105"/>
      <c r="D26" s="133">
        <v>0</v>
      </c>
      <c r="E26" s="134">
        <v>0</v>
      </c>
      <c r="F26" s="137"/>
      <c r="G26" s="136">
        <v>0</v>
      </c>
      <c r="H26" s="38"/>
    </row>
    <row r="27" spans="1:8" ht="28.5" customHeight="1" x14ac:dyDescent="0.2">
      <c r="A27" s="256" t="s">
        <v>143</v>
      </c>
      <c r="B27" s="105"/>
      <c r="C27" s="105"/>
      <c r="D27" s="39">
        <f>SUM(D12:D26)</f>
        <v>0</v>
      </c>
      <c r="E27" s="39">
        <f>SUM(E12:E26)</f>
        <v>0</v>
      </c>
      <c r="F27" s="64"/>
      <c r="G27" s="26">
        <f>SUM(G13:G26)</f>
        <v>0</v>
      </c>
      <c r="H27" s="38"/>
    </row>
    <row r="28" spans="1:8" x14ac:dyDescent="0.2">
      <c r="A28" s="105"/>
      <c r="B28" s="105"/>
      <c r="C28" s="105"/>
      <c r="D28" s="1"/>
      <c r="E28" s="1"/>
      <c r="F28" s="12"/>
      <c r="G28" s="1"/>
    </row>
    <row r="29" spans="1:8" x14ac:dyDescent="0.2">
      <c r="A29" s="105"/>
      <c r="B29" s="105"/>
      <c r="C29" s="105"/>
      <c r="D29" s="2" t="s">
        <v>29</v>
      </c>
      <c r="E29" s="2" t="s">
        <v>30</v>
      </c>
      <c r="F29" s="3"/>
      <c r="G29" s="4" t="s">
        <v>47</v>
      </c>
      <c r="H29" s="32"/>
    </row>
    <row r="30" spans="1:8" ht="15.75" x14ac:dyDescent="0.25">
      <c r="A30" s="259"/>
      <c r="B30" s="105"/>
      <c r="C30" s="105"/>
      <c r="D30" s="5" t="s">
        <v>48</v>
      </c>
      <c r="E30" s="5" t="s">
        <v>48</v>
      </c>
      <c r="F30" s="6" t="s">
        <v>49</v>
      </c>
      <c r="G30" s="7" t="s">
        <v>50</v>
      </c>
      <c r="H30" s="32"/>
    </row>
    <row r="31" spans="1:8" ht="20.25" customHeight="1" x14ac:dyDescent="0.25">
      <c r="A31" s="259" t="s">
        <v>51</v>
      </c>
      <c r="B31" s="105"/>
      <c r="C31" s="105"/>
      <c r="D31" s="5">
        <f>+D11</f>
        <v>2021</v>
      </c>
      <c r="E31" s="5">
        <f>+E11</f>
        <v>2022</v>
      </c>
      <c r="F31" s="8">
        <f>+F11</f>
        <v>2023</v>
      </c>
      <c r="G31" s="7">
        <f>+F11</f>
        <v>2023</v>
      </c>
      <c r="H31" s="32"/>
    </row>
    <row r="32" spans="1:8" ht="20.25" customHeight="1" x14ac:dyDescent="0.2">
      <c r="A32" s="256" t="s">
        <v>159</v>
      </c>
      <c r="B32" s="105"/>
      <c r="C32" s="105"/>
      <c r="D32" s="127">
        <v>0</v>
      </c>
      <c r="E32" s="127">
        <v>0</v>
      </c>
      <c r="F32" s="128">
        <v>0</v>
      </c>
      <c r="G32" s="127">
        <v>0</v>
      </c>
      <c r="H32" s="32"/>
    </row>
    <row r="33" spans="1:8" ht="20.25" customHeight="1" x14ac:dyDescent="0.2">
      <c r="A33" s="256" t="s">
        <v>86</v>
      </c>
      <c r="B33" s="105"/>
      <c r="C33" s="105"/>
      <c r="D33" s="127">
        <v>0</v>
      </c>
      <c r="E33" s="127">
        <v>0</v>
      </c>
      <c r="F33" s="128">
        <v>0</v>
      </c>
      <c r="G33" s="127">
        <v>0</v>
      </c>
      <c r="H33" s="32"/>
    </row>
    <row r="34" spans="1:8" ht="20.25" customHeight="1" x14ac:dyDescent="0.2">
      <c r="A34" s="256" t="s">
        <v>158</v>
      </c>
      <c r="B34" s="105"/>
      <c r="C34" s="105"/>
      <c r="D34" s="127">
        <v>0</v>
      </c>
      <c r="E34" s="127">
        <v>0</v>
      </c>
      <c r="F34" s="128">
        <v>0</v>
      </c>
      <c r="G34" s="127">
        <v>0</v>
      </c>
      <c r="H34" s="32"/>
    </row>
    <row r="35" spans="1:8" ht="20.25" customHeight="1" x14ac:dyDescent="0.2">
      <c r="A35" s="256"/>
      <c r="B35" s="105"/>
      <c r="C35" s="105"/>
      <c r="D35" s="127">
        <v>0</v>
      </c>
      <c r="E35" s="127">
        <v>0</v>
      </c>
      <c r="F35" s="128">
        <v>0</v>
      </c>
      <c r="G35" s="127">
        <v>0</v>
      </c>
      <c r="H35" s="32"/>
    </row>
    <row r="36" spans="1:8" ht="20.25" customHeight="1" x14ac:dyDescent="0.2">
      <c r="A36" s="256"/>
      <c r="B36" s="105"/>
      <c r="C36" s="105"/>
      <c r="D36" s="127">
        <v>0</v>
      </c>
      <c r="E36" s="127">
        <v>0</v>
      </c>
      <c r="F36" s="128">
        <v>0</v>
      </c>
      <c r="G36" s="127">
        <v>0</v>
      </c>
      <c r="H36" s="32"/>
    </row>
    <row r="37" spans="1:8" ht="20.25" customHeight="1" x14ac:dyDescent="0.2">
      <c r="A37" s="256"/>
      <c r="B37" s="105"/>
      <c r="C37" s="105"/>
      <c r="D37" s="127">
        <v>0</v>
      </c>
      <c r="E37" s="127">
        <v>0</v>
      </c>
      <c r="F37" s="128">
        <v>0</v>
      </c>
      <c r="G37" s="127">
        <v>0</v>
      </c>
      <c r="H37" s="32"/>
    </row>
    <row r="38" spans="1:8" ht="20.25" customHeight="1" x14ac:dyDescent="0.2">
      <c r="A38" s="256"/>
      <c r="B38" s="105"/>
      <c r="C38" s="105"/>
      <c r="D38" s="127">
        <v>0</v>
      </c>
      <c r="E38" s="127">
        <v>0</v>
      </c>
      <c r="F38" s="128">
        <v>0</v>
      </c>
      <c r="G38" s="127">
        <v>0</v>
      </c>
      <c r="H38" s="32"/>
    </row>
    <row r="39" spans="1:8" ht="21" customHeight="1" x14ac:dyDescent="0.2">
      <c r="A39" s="256"/>
      <c r="B39" s="105"/>
      <c r="C39" s="105"/>
      <c r="D39" s="127">
        <v>0</v>
      </c>
      <c r="E39" s="127">
        <v>0</v>
      </c>
      <c r="F39" s="128">
        <v>0</v>
      </c>
      <c r="G39" s="127">
        <v>0</v>
      </c>
      <c r="H39" s="32"/>
    </row>
    <row r="40" spans="1:8" ht="21" customHeight="1" x14ac:dyDescent="0.2">
      <c r="A40" s="256"/>
      <c r="B40" s="105"/>
      <c r="C40" s="105"/>
      <c r="D40" s="127">
        <v>0</v>
      </c>
      <c r="E40" s="127">
        <v>0</v>
      </c>
      <c r="F40" s="128">
        <v>0</v>
      </c>
      <c r="G40" s="127">
        <v>0</v>
      </c>
      <c r="H40" s="32"/>
    </row>
    <row r="41" spans="1:8" ht="21" customHeight="1" x14ac:dyDescent="0.2">
      <c r="A41" s="256"/>
      <c r="B41" s="105"/>
      <c r="C41" s="105"/>
      <c r="D41" s="127">
        <v>0</v>
      </c>
      <c r="E41" s="127">
        <v>0</v>
      </c>
      <c r="F41" s="128">
        <v>0</v>
      </c>
      <c r="G41" s="127">
        <v>0</v>
      </c>
      <c r="H41" s="32"/>
    </row>
    <row r="42" spans="1:8" ht="21" customHeight="1" x14ac:dyDescent="0.2">
      <c r="A42" s="256"/>
      <c r="B42" s="105"/>
      <c r="C42" s="105"/>
      <c r="D42" s="127">
        <v>0</v>
      </c>
      <c r="E42" s="127">
        <v>0</v>
      </c>
      <c r="F42" s="128">
        <v>0</v>
      </c>
      <c r="G42" s="127">
        <v>0</v>
      </c>
      <c r="H42" s="12"/>
    </row>
    <row r="43" spans="1:8" ht="21" customHeight="1" x14ac:dyDescent="0.2">
      <c r="A43" s="256"/>
      <c r="B43" s="105"/>
      <c r="C43" s="105"/>
      <c r="D43" s="127">
        <v>0</v>
      </c>
      <c r="E43" s="127">
        <v>0</v>
      </c>
      <c r="F43" s="128">
        <v>0</v>
      </c>
      <c r="G43" s="127">
        <v>0</v>
      </c>
      <c r="H43" s="12"/>
    </row>
    <row r="44" spans="1:8" ht="20.25" customHeight="1" x14ac:dyDescent="0.2">
      <c r="A44" s="256"/>
      <c r="B44" s="105"/>
      <c r="C44" s="105"/>
      <c r="D44" s="103">
        <v>0</v>
      </c>
      <c r="E44" s="103">
        <v>0</v>
      </c>
      <c r="F44" s="104">
        <v>0</v>
      </c>
      <c r="G44" s="233">
        <v>0</v>
      </c>
      <c r="H44" s="12"/>
    </row>
    <row r="45" spans="1:8" ht="20.100000000000001" customHeight="1" x14ac:dyDescent="0.25">
      <c r="A45" s="259" t="s">
        <v>151</v>
      </c>
      <c r="B45" s="105"/>
      <c r="C45" s="105"/>
      <c r="D45" s="39">
        <f>SUM(D32:D44)</f>
        <v>0</v>
      </c>
      <c r="E45" s="39">
        <f>SUM(E32:E44)</f>
        <v>0</v>
      </c>
      <c r="F45" s="39">
        <f>SUM(F32:F44)</f>
        <v>0</v>
      </c>
      <c r="G45" s="227">
        <f>SUM(G32:G44)</f>
        <v>0</v>
      </c>
      <c r="H45" s="12"/>
    </row>
    <row r="46" spans="1:8" ht="20.100000000000001" customHeight="1" x14ac:dyDescent="0.25">
      <c r="A46" s="259" t="s">
        <v>64</v>
      </c>
      <c r="B46" s="105"/>
      <c r="C46" s="105"/>
      <c r="D46" s="39">
        <f>D27-D45</f>
        <v>0</v>
      </c>
      <c r="E46" s="39">
        <f>E27-E45</f>
        <v>0</v>
      </c>
      <c r="F46" s="40">
        <f>G27-F45</f>
        <v>0</v>
      </c>
      <c r="G46" s="234">
        <f>G27-G45</f>
        <v>0</v>
      </c>
      <c r="H46" s="12"/>
    </row>
    <row r="47" spans="1:8" ht="15.75" x14ac:dyDescent="0.25">
      <c r="A47" s="259" t="s">
        <v>65</v>
      </c>
      <c r="B47" s="105"/>
      <c r="C47" s="105"/>
      <c r="D47" s="103">
        <v>0</v>
      </c>
      <c r="E47" s="39">
        <f>+D50</f>
        <v>0</v>
      </c>
      <c r="F47" s="40">
        <f>+E50</f>
        <v>0</v>
      </c>
      <c r="G47" s="234">
        <f>+E50</f>
        <v>0</v>
      </c>
      <c r="H47" s="12"/>
    </row>
    <row r="48" spans="1:8" ht="20.100000000000001" customHeight="1" x14ac:dyDescent="0.25">
      <c r="A48" s="259" t="s">
        <v>66</v>
      </c>
      <c r="B48" s="105"/>
      <c r="C48" s="105"/>
      <c r="D48" s="103">
        <v>0</v>
      </c>
      <c r="E48" s="103">
        <v>0</v>
      </c>
      <c r="F48" s="104">
        <v>0</v>
      </c>
      <c r="G48" s="233">
        <v>0</v>
      </c>
      <c r="H48" s="12"/>
    </row>
    <row r="49" spans="1:8" ht="20.100000000000001" customHeight="1" x14ac:dyDescent="0.25">
      <c r="A49" s="259" t="s">
        <v>72</v>
      </c>
      <c r="B49" s="105"/>
      <c r="C49" s="105"/>
      <c r="D49" s="103">
        <v>0</v>
      </c>
      <c r="E49" s="103">
        <v>0</v>
      </c>
      <c r="F49" s="104">
        <v>0</v>
      </c>
      <c r="G49" s="233">
        <v>0</v>
      </c>
      <c r="H49" s="12"/>
    </row>
    <row r="50" spans="1:8" ht="20.100000000000001" customHeight="1" x14ac:dyDescent="0.25">
      <c r="A50" s="259" t="s">
        <v>152</v>
      </c>
      <c r="B50" s="105"/>
      <c r="C50" s="105"/>
      <c r="D50" s="224">
        <f>D46+D47+D48-D49</f>
        <v>0</v>
      </c>
      <c r="E50" s="225">
        <f>E46+E47+E48-E49</f>
        <v>0</v>
      </c>
      <c r="F50" s="226">
        <f>F46+F47+F48-F49</f>
        <v>0</v>
      </c>
      <c r="G50" s="235">
        <f>G46+G47+G48-G49</f>
        <v>0</v>
      </c>
      <c r="H50" s="12"/>
    </row>
    <row r="51" spans="1:8" ht="20.100000000000001" customHeight="1" x14ac:dyDescent="0.2">
      <c r="D51" s="12"/>
      <c r="E51" s="12"/>
      <c r="F51" s="12"/>
    </row>
  </sheetData>
  <mergeCells count="3">
    <mergeCell ref="A4:G4"/>
    <mergeCell ref="A5:G5"/>
    <mergeCell ref="A6:G6"/>
  </mergeCells>
  <pageMargins left="0.7" right="0.7" top="0.75" bottom="0.75" header="0.3" footer="0.3"/>
  <pageSetup scale="76" orientation="portrait" r:id="rId1"/>
  <legacyDrawing r:id="rId2"/>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71F3F-01EC-492E-8046-B0BDE0F76784}">
  <sheetPr>
    <pageSetUpPr fitToPage="1"/>
  </sheetPr>
  <dimension ref="A1:P69"/>
  <sheetViews>
    <sheetView showGridLines="0" zoomScale="85" zoomScaleNormal="85" workbookViewId="0">
      <selection activeCell="I30" sqref="I30"/>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 style="10" customWidth="1"/>
    <col min="16" max="16" width="10.33203125" style="10" bestFit="1" customWidth="1"/>
    <col min="17" max="16384" width="8.88671875" style="10"/>
  </cols>
  <sheetData>
    <row r="1" spans="1:16" x14ac:dyDescent="0.2">
      <c r="I1" s="212" t="s">
        <v>124</v>
      </c>
    </row>
    <row r="2" spans="1:16" ht="26.25" x14ac:dyDescent="0.4">
      <c r="D2" s="102" t="s">
        <v>285</v>
      </c>
      <c r="E2" s="101"/>
      <c r="F2" s="105"/>
      <c r="G2" s="105"/>
    </row>
    <row r="3" spans="1:16" ht="23.25" x14ac:dyDescent="0.35">
      <c r="A3" s="18"/>
      <c r="B3" s="11"/>
      <c r="C3" s="18"/>
      <c r="D3" s="107"/>
      <c r="E3" s="100" t="s">
        <v>224</v>
      </c>
      <c r="F3" s="124"/>
      <c r="G3" s="107"/>
      <c r="H3" s="18"/>
      <c r="I3" s="18"/>
    </row>
    <row r="4" spans="1:16" ht="23.25" x14ac:dyDescent="0.35">
      <c r="A4" s="18"/>
      <c r="B4" s="11"/>
      <c r="C4" s="18"/>
      <c r="D4" s="107"/>
      <c r="E4" s="107"/>
      <c r="F4" s="107"/>
      <c r="G4" s="107"/>
      <c r="H4" s="18"/>
    </row>
    <row r="5" spans="1:16" ht="24" thickBot="1" x14ac:dyDescent="0.4">
      <c r="A5" s="18"/>
      <c r="B5" s="11"/>
      <c r="C5" s="18"/>
      <c r="D5" s="18"/>
      <c r="E5" s="44"/>
      <c r="F5" s="89"/>
      <c r="G5" s="18"/>
      <c r="H5" s="18"/>
      <c r="I5" s="18"/>
    </row>
    <row r="6" spans="1:16" ht="18.75" thickBot="1" x14ac:dyDescent="0.3">
      <c r="A6" s="86" t="s">
        <v>110</v>
      </c>
      <c r="B6" s="87"/>
      <c r="C6" s="87"/>
      <c r="D6" s="87"/>
      <c r="E6" s="99">
        <v>0</v>
      </c>
      <c r="F6" s="45"/>
    </row>
    <row r="8" spans="1:16" ht="15.75" x14ac:dyDescent="0.25">
      <c r="B8" s="21" t="s">
        <v>8</v>
      </c>
      <c r="N8" s="298" t="s">
        <v>105</v>
      </c>
      <c r="O8" s="298"/>
      <c r="P8" s="298"/>
    </row>
    <row r="9" spans="1:16" x14ac:dyDescent="0.2">
      <c r="A9" s="9" t="s">
        <v>9</v>
      </c>
      <c r="B9" s="9" t="s">
        <v>153</v>
      </c>
      <c r="G9" s="24">
        <f>+'DS6 WKS'!G45</f>
        <v>0</v>
      </c>
      <c r="H9" s="15"/>
      <c r="I9" s="15"/>
      <c r="N9" s="46"/>
      <c r="O9" s="46"/>
      <c r="P9" s="46"/>
    </row>
    <row r="10" spans="1:16" x14ac:dyDescent="0.2">
      <c r="B10" s="9" t="s">
        <v>154</v>
      </c>
      <c r="F10" s="28"/>
      <c r="G10" s="25">
        <f>+'DS6 WKS'!G49</f>
        <v>0</v>
      </c>
      <c r="H10" s="15"/>
      <c r="I10" s="15"/>
      <c r="N10" s="46" t="s">
        <v>117</v>
      </c>
      <c r="O10" s="46"/>
      <c r="P10" s="52">
        <f>+'DS6 WKS'!E45</f>
        <v>0</v>
      </c>
    </row>
    <row r="11" spans="1:16" ht="15.75" thickBot="1" x14ac:dyDescent="0.25">
      <c r="B11" s="9" t="s">
        <v>10</v>
      </c>
      <c r="G11" s="25"/>
      <c r="H11" s="15"/>
      <c r="I11" s="24">
        <f>G9+G10</f>
        <v>0</v>
      </c>
      <c r="N11" s="46" t="s">
        <v>335</v>
      </c>
      <c r="O11" s="46"/>
      <c r="P11" s="53">
        <f>+'DS6 WKS'!E49</f>
        <v>0</v>
      </c>
    </row>
    <row r="12" spans="1:16" ht="15.75" thickBot="1" x14ac:dyDescent="0.25">
      <c r="A12" s="9" t="s">
        <v>11</v>
      </c>
      <c r="B12" s="9" t="s">
        <v>69</v>
      </c>
      <c r="G12" s="15"/>
      <c r="H12" s="15"/>
      <c r="I12" s="97">
        <v>0</v>
      </c>
      <c r="K12" s="47" t="str">
        <f>IF(I12&gt;P24,"Too High", "Within Limitations")</f>
        <v>Within Limitations</v>
      </c>
      <c r="N12" s="46" t="s">
        <v>106</v>
      </c>
      <c r="O12" s="46"/>
      <c r="P12" s="52">
        <f>SUM(P10:P11)</f>
        <v>0</v>
      </c>
    </row>
    <row r="13" spans="1:16" x14ac:dyDescent="0.2">
      <c r="A13" s="9" t="s">
        <v>12</v>
      </c>
      <c r="B13" s="9" t="s">
        <v>13</v>
      </c>
      <c r="I13" s="1"/>
      <c r="N13" s="46"/>
      <c r="O13" s="46"/>
      <c r="P13" s="52"/>
    </row>
    <row r="14" spans="1:16" ht="15.75" thickBot="1" x14ac:dyDescent="0.25">
      <c r="B14" s="9" t="s">
        <v>14</v>
      </c>
      <c r="I14" s="204">
        <f>I11+I12</f>
        <v>0</v>
      </c>
      <c r="N14" s="46" t="s">
        <v>128</v>
      </c>
      <c r="O14" s="46"/>
      <c r="P14" s="92">
        <f>+P12*0.75</f>
        <v>0</v>
      </c>
    </row>
    <row r="15" spans="1:16" ht="15.75" thickTop="1" x14ac:dyDescent="0.2">
      <c r="I15" s="13"/>
      <c r="N15" s="46"/>
      <c r="O15" s="46"/>
      <c r="P15" s="46"/>
    </row>
    <row r="16" spans="1:16" ht="15.75" x14ac:dyDescent="0.25">
      <c r="B16" s="21" t="s">
        <v>15</v>
      </c>
      <c r="N16" s="46" t="s">
        <v>173</v>
      </c>
      <c r="O16" s="46"/>
      <c r="P16" s="92">
        <f>+'DS6 WKS'!G45</f>
        <v>0</v>
      </c>
    </row>
    <row r="17" spans="1:16" x14ac:dyDescent="0.2">
      <c r="A17" s="9">
        <v>4</v>
      </c>
      <c r="B17" s="9" t="s">
        <v>123</v>
      </c>
      <c r="F17" s="17" t="str">
        <f>(+TOC!D2-1) &amp; " (Note 2)"</f>
        <v>2022 (Note 2)</v>
      </c>
      <c r="I17" s="24">
        <f>+'DS6 WKS'!E50</f>
        <v>0</v>
      </c>
      <c r="N17" s="46" t="s">
        <v>334</v>
      </c>
      <c r="O17" s="46"/>
      <c r="P17" s="93">
        <f>+'DS6 WKS'!G49</f>
        <v>0</v>
      </c>
    </row>
    <row r="18" spans="1:16" x14ac:dyDescent="0.2">
      <c r="A18" s="9" t="s">
        <v>16</v>
      </c>
      <c r="B18" s="9" t="s">
        <v>155</v>
      </c>
      <c r="G18" s="23">
        <f>+'DS6 WKS'!G27</f>
        <v>0</v>
      </c>
      <c r="I18" s="1"/>
      <c r="N18" s="46" t="s">
        <v>106</v>
      </c>
      <c r="O18" s="46"/>
      <c r="P18" s="92">
        <f>SUM(P16:P17)</f>
        <v>0</v>
      </c>
    </row>
    <row r="19" spans="1:16" x14ac:dyDescent="0.2">
      <c r="B19" s="9" t="s">
        <v>156</v>
      </c>
      <c r="G19" s="22">
        <f>+'DS6 WKS'!G48</f>
        <v>0</v>
      </c>
      <c r="N19" s="46"/>
      <c r="O19" s="46"/>
      <c r="P19" s="92"/>
    </row>
    <row r="20" spans="1:16" x14ac:dyDescent="0.2">
      <c r="B20" s="9" t="s">
        <v>17</v>
      </c>
      <c r="G20" s="1"/>
      <c r="N20" s="46" t="s">
        <v>128</v>
      </c>
      <c r="O20" s="46"/>
      <c r="P20" s="92">
        <f>+P18*0.75</f>
        <v>0</v>
      </c>
    </row>
    <row r="21" spans="1:16" x14ac:dyDescent="0.2">
      <c r="B21" s="9" t="s">
        <v>18</v>
      </c>
      <c r="I21" s="27">
        <f>G18+G19</f>
        <v>0</v>
      </c>
      <c r="N21" s="46"/>
      <c r="O21" s="46"/>
      <c r="P21" s="94"/>
    </row>
    <row r="22" spans="1:16" x14ac:dyDescent="0.2">
      <c r="B22" s="9"/>
      <c r="I22" s="14"/>
      <c r="N22" s="46"/>
      <c r="O22" s="46"/>
      <c r="P22" s="94"/>
    </row>
    <row r="23" spans="1:16" ht="15.75" x14ac:dyDescent="0.25">
      <c r="A23" s="9" t="s">
        <v>19</v>
      </c>
      <c r="B23" s="21" t="s">
        <v>20</v>
      </c>
      <c r="I23" s="26">
        <f>I17+I21</f>
        <v>0</v>
      </c>
      <c r="N23" s="10" t="s">
        <v>175</v>
      </c>
      <c r="P23" s="95"/>
    </row>
    <row r="24" spans="1:16" x14ac:dyDescent="0.2">
      <c r="A24" s="9" t="s">
        <v>21</v>
      </c>
      <c r="B24" s="9" t="s">
        <v>22</v>
      </c>
      <c r="I24" s="1"/>
      <c r="N24" s="10" t="s">
        <v>128</v>
      </c>
      <c r="P24" s="96">
        <f>MIN(P14,P20)</f>
        <v>0</v>
      </c>
    </row>
    <row r="25" spans="1:16" x14ac:dyDescent="0.2">
      <c r="B25" s="9" t="s">
        <v>23</v>
      </c>
      <c r="I25" s="24">
        <f>IF((I14-I23)&lt;0,0,I14-I23)</f>
        <v>0</v>
      </c>
      <c r="J25" s="46"/>
    </row>
    <row r="26" spans="1:16" ht="15.75" thickBot="1" x14ac:dyDescent="0.25">
      <c r="A26" s="9" t="s">
        <v>24</v>
      </c>
      <c r="B26" s="9" t="s">
        <v>25</v>
      </c>
      <c r="I26" s="1"/>
      <c r="J26" s="46"/>
    </row>
    <row r="27" spans="1:16" ht="15.75" thickBot="1" x14ac:dyDescent="0.25">
      <c r="B27" s="9" t="s">
        <v>26</v>
      </c>
      <c r="I27" s="98">
        <v>0</v>
      </c>
      <c r="J27" s="46"/>
      <c r="K27" s="47" t="str">
        <f>IF(I27&gt;(I25*0.05),"Too High", "Within Limitations")</f>
        <v>Within Limitations</v>
      </c>
    </row>
    <row r="28" spans="1:16" ht="16.5" thickBot="1" x14ac:dyDescent="0.3">
      <c r="A28" s="9" t="s">
        <v>27</v>
      </c>
      <c r="B28" s="9" t="s">
        <v>157</v>
      </c>
      <c r="I28" s="203">
        <f>I25+I27</f>
        <v>0</v>
      </c>
      <c r="J28" s="49"/>
      <c r="K28" s="19"/>
      <c r="L28" s="19"/>
    </row>
    <row r="29" spans="1:16" ht="16.5" thickTop="1" thickBot="1" x14ac:dyDescent="0.25">
      <c r="I29" s="13"/>
      <c r="J29" s="46"/>
    </row>
    <row r="30" spans="1:16" ht="16.5" thickBot="1" x14ac:dyDescent="0.3">
      <c r="A30" s="20" t="s">
        <v>36</v>
      </c>
      <c r="B30" s="10" t="s">
        <v>147</v>
      </c>
      <c r="I30" s="29" t="e">
        <f>ROUND(I28/E6*1000,2)</f>
        <v>#DIV/0!</v>
      </c>
      <c r="J30" s="46"/>
    </row>
    <row r="32" spans="1:16" ht="37.5" customHeight="1" x14ac:dyDescent="0.25">
      <c r="A32" s="291" t="s">
        <v>114</v>
      </c>
      <c r="B32" s="292"/>
      <c r="C32" s="292"/>
      <c r="D32" s="292"/>
      <c r="E32" s="292"/>
      <c r="F32" s="292"/>
      <c r="G32" s="292"/>
      <c r="H32" s="292"/>
      <c r="I32" s="292"/>
    </row>
    <row r="33" spans="1:10" x14ac:dyDescent="0.2">
      <c r="A33" s="9"/>
    </row>
    <row r="34" spans="1:10" ht="15" customHeight="1" x14ac:dyDescent="0.2">
      <c r="A34" s="288" t="s">
        <v>133</v>
      </c>
      <c r="B34" s="288"/>
      <c r="C34" s="288"/>
      <c r="D34" s="288"/>
      <c r="E34" s="288"/>
      <c r="F34" s="288"/>
      <c r="G34" s="288"/>
      <c r="H34" s="288"/>
      <c r="I34" s="288"/>
    </row>
    <row r="35" spans="1:10" x14ac:dyDescent="0.2">
      <c r="A35" s="288"/>
      <c r="B35" s="288"/>
      <c r="C35" s="288"/>
      <c r="D35" s="288"/>
      <c r="E35" s="288"/>
      <c r="F35" s="288"/>
      <c r="G35" s="288"/>
      <c r="H35" s="288"/>
      <c r="I35" s="288"/>
    </row>
    <row r="36" spans="1:10" x14ac:dyDescent="0.2">
      <c r="A36" s="288"/>
      <c r="B36" s="288"/>
      <c r="C36" s="288"/>
      <c r="D36" s="288"/>
      <c r="E36" s="288"/>
      <c r="F36" s="288"/>
      <c r="G36" s="288"/>
      <c r="H36" s="288"/>
      <c r="I36" s="288"/>
    </row>
    <row r="37" spans="1:10" hidden="1" x14ac:dyDescent="0.2">
      <c r="A37" s="219"/>
      <c r="B37" s="219"/>
      <c r="C37" s="219"/>
      <c r="D37" s="219"/>
      <c r="E37" s="219"/>
      <c r="F37" s="219"/>
      <c r="G37" s="219"/>
      <c r="H37" s="219"/>
      <c r="I37" s="219"/>
    </row>
    <row r="38" spans="1:10" ht="15.75" hidden="1" x14ac:dyDescent="0.25">
      <c r="A38" s="19" t="s">
        <v>132</v>
      </c>
    </row>
    <row r="39" spans="1:10" ht="15.75" hidden="1" x14ac:dyDescent="0.25">
      <c r="A39" s="19"/>
    </row>
    <row r="40" spans="1:10" ht="19.5" hidden="1" customHeight="1" x14ac:dyDescent="0.2">
      <c r="A40" s="269" t="s">
        <v>131</v>
      </c>
      <c r="B40" s="269"/>
      <c r="C40" s="269"/>
      <c r="D40" s="269"/>
      <c r="E40" s="269"/>
      <c r="F40" s="269"/>
      <c r="G40" s="269"/>
      <c r="H40" s="269"/>
      <c r="I40" s="269"/>
      <c r="J40" s="269"/>
    </row>
    <row r="41" spans="1:10" ht="19.5" hidden="1" customHeight="1" x14ac:dyDescent="0.2">
      <c r="A41" s="269"/>
      <c r="B41" s="269"/>
      <c r="C41" s="269"/>
      <c r="D41" s="269"/>
      <c r="E41" s="269"/>
      <c r="F41" s="269"/>
      <c r="G41" s="269"/>
      <c r="H41" s="269"/>
      <c r="I41" s="269"/>
      <c r="J41" s="269"/>
    </row>
    <row r="42" spans="1:10" ht="19.5" hidden="1" customHeight="1" x14ac:dyDescent="0.2">
      <c r="A42" s="269"/>
      <c r="B42" s="269"/>
      <c r="C42" s="269"/>
      <c r="D42" s="269"/>
      <c r="E42" s="269"/>
      <c r="F42" s="269"/>
      <c r="G42" s="269"/>
      <c r="H42" s="269"/>
      <c r="I42" s="269"/>
      <c r="J42" s="269"/>
    </row>
    <row r="43" spans="1:10" ht="19.5" hidden="1" customHeight="1" x14ac:dyDescent="0.2">
      <c r="A43" s="269"/>
      <c r="B43" s="269"/>
      <c r="C43" s="269"/>
      <c r="D43" s="269"/>
      <c r="E43" s="269"/>
      <c r="F43" s="269"/>
      <c r="G43" s="269"/>
      <c r="H43" s="269"/>
      <c r="I43" s="269"/>
      <c r="J43" s="269"/>
    </row>
    <row r="44" spans="1:10" ht="19.5" hidden="1" customHeight="1" x14ac:dyDescent="0.2">
      <c r="A44" s="269"/>
      <c r="B44" s="269"/>
      <c r="C44" s="269"/>
      <c r="D44" s="269"/>
      <c r="E44" s="269"/>
      <c r="F44" s="269"/>
      <c r="G44" s="269"/>
      <c r="H44" s="269"/>
      <c r="I44" s="269"/>
      <c r="J44" s="269"/>
    </row>
    <row r="45" spans="1:10" hidden="1" x14ac:dyDescent="0.2"/>
    <row r="46" spans="1:10" ht="18.75" hidden="1" customHeight="1" x14ac:dyDescent="0.2">
      <c r="A46" s="269" t="s">
        <v>129</v>
      </c>
      <c r="B46" s="269"/>
      <c r="C46" s="269"/>
      <c r="D46" s="269"/>
      <c r="E46" s="269"/>
      <c r="F46" s="269"/>
      <c r="G46" s="269"/>
      <c r="H46" s="269"/>
      <c r="I46" s="269"/>
      <c r="J46" s="269"/>
    </row>
    <row r="47" spans="1:10" ht="18.75" hidden="1" customHeight="1" x14ac:dyDescent="0.2">
      <c r="A47" s="269"/>
      <c r="B47" s="269"/>
      <c r="C47" s="269"/>
      <c r="D47" s="269"/>
      <c r="E47" s="269"/>
      <c r="F47" s="269"/>
      <c r="G47" s="269"/>
      <c r="H47" s="269"/>
      <c r="I47" s="269"/>
      <c r="J47" s="269"/>
    </row>
    <row r="48" spans="1:10" ht="18.75" hidden="1" customHeight="1" x14ac:dyDescent="0.2">
      <c r="A48" s="269"/>
      <c r="B48" s="269"/>
      <c r="C48" s="269"/>
      <c r="D48" s="269"/>
      <c r="E48" s="269"/>
      <c r="F48" s="269"/>
      <c r="G48" s="269"/>
      <c r="H48" s="269"/>
      <c r="I48" s="269"/>
      <c r="J48" s="269"/>
    </row>
    <row r="49" spans="1:10" ht="18.75" hidden="1" customHeight="1" x14ac:dyDescent="0.2">
      <c r="A49" s="269"/>
      <c r="B49" s="269"/>
      <c r="C49" s="269"/>
      <c r="D49" s="269"/>
      <c r="E49" s="269"/>
      <c r="F49" s="269"/>
      <c r="G49" s="269"/>
      <c r="H49" s="269"/>
      <c r="I49" s="269"/>
      <c r="J49" s="269"/>
    </row>
    <row r="50" spans="1:10" ht="18.75" hidden="1" customHeight="1" x14ac:dyDescent="0.2">
      <c r="A50" s="269"/>
      <c r="B50" s="269"/>
      <c r="C50" s="269"/>
      <c r="D50" s="269"/>
      <c r="E50" s="269"/>
      <c r="F50" s="269"/>
      <c r="G50" s="269"/>
      <c r="H50" s="269"/>
      <c r="I50" s="269"/>
      <c r="J50" s="269"/>
    </row>
    <row r="51" spans="1:10" ht="18.75" hidden="1" customHeight="1" x14ac:dyDescent="0.2">
      <c r="A51" s="269"/>
      <c r="B51" s="269"/>
      <c r="C51" s="269"/>
      <c r="D51" s="269"/>
      <c r="E51" s="269"/>
      <c r="F51" s="269"/>
      <c r="G51" s="269"/>
      <c r="H51" s="269"/>
      <c r="I51" s="269"/>
      <c r="J51" s="269"/>
    </row>
    <row r="52" spans="1:10" ht="21.75" hidden="1" customHeight="1" x14ac:dyDescent="0.2">
      <c r="A52" s="269"/>
      <c r="B52" s="269"/>
      <c r="C52" s="269"/>
      <c r="D52" s="269"/>
      <c r="E52" s="269"/>
      <c r="F52" s="269"/>
      <c r="G52" s="269"/>
      <c r="H52" s="269"/>
      <c r="I52" s="269"/>
      <c r="J52" s="269"/>
    </row>
    <row r="53" spans="1:10" hidden="1" x14ac:dyDescent="0.2">
      <c r="A53" s="269" t="s">
        <v>130</v>
      </c>
      <c r="B53" s="269"/>
      <c r="C53" s="269"/>
      <c r="D53" s="269"/>
      <c r="E53" s="269"/>
      <c r="F53" s="269"/>
      <c r="G53" s="269"/>
      <c r="H53" s="269"/>
      <c r="I53" s="269"/>
      <c r="J53" s="269"/>
    </row>
    <row r="54" spans="1:10" hidden="1" x14ac:dyDescent="0.2">
      <c r="A54" s="269"/>
      <c r="B54" s="269"/>
      <c r="C54" s="269"/>
      <c r="D54" s="269"/>
      <c r="E54" s="269"/>
      <c r="F54" s="269"/>
      <c r="G54" s="269"/>
      <c r="H54" s="269"/>
      <c r="I54" s="269"/>
      <c r="J54" s="269"/>
    </row>
    <row r="55" spans="1:10" hidden="1" x14ac:dyDescent="0.2">
      <c r="A55" s="269"/>
      <c r="B55" s="269"/>
      <c r="C55" s="269"/>
      <c r="D55" s="269"/>
      <c r="E55" s="269"/>
      <c r="F55" s="269"/>
      <c r="G55" s="269"/>
      <c r="H55" s="269"/>
      <c r="I55" s="269"/>
      <c r="J55" s="269"/>
    </row>
    <row r="56" spans="1:10" hidden="1" x14ac:dyDescent="0.2">
      <c r="A56" s="269"/>
      <c r="B56" s="269"/>
      <c r="C56" s="269"/>
      <c r="D56" s="269"/>
      <c r="E56" s="269"/>
      <c r="F56" s="269"/>
      <c r="G56" s="269"/>
      <c r="H56" s="269"/>
      <c r="I56" s="269"/>
      <c r="J56" s="269"/>
    </row>
    <row r="57" spans="1:10" hidden="1" x14ac:dyDescent="0.2">
      <c r="A57" s="269"/>
      <c r="B57" s="269"/>
      <c r="C57" s="269"/>
      <c r="D57" s="269"/>
      <c r="E57" s="269"/>
      <c r="F57" s="269"/>
      <c r="G57" s="269"/>
      <c r="H57" s="269"/>
      <c r="I57" s="269"/>
      <c r="J57" s="269"/>
    </row>
    <row r="58" spans="1:10" hidden="1" x14ac:dyDescent="0.2">
      <c r="A58" s="269"/>
      <c r="B58" s="269"/>
      <c r="C58" s="269"/>
      <c r="D58" s="269"/>
      <c r="E58" s="269"/>
      <c r="F58" s="269"/>
      <c r="G58" s="269"/>
      <c r="H58" s="269"/>
      <c r="I58" s="269"/>
      <c r="J58" s="269"/>
    </row>
    <row r="59" spans="1:10" hidden="1" x14ac:dyDescent="0.2">
      <c r="A59" s="269"/>
      <c r="B59" s="269"/>
      <c r="C59" s="269"/>
      <c r="D59" s="269"/>
      <c r="E59" s="269"/>
      <c r="F59" s="269"/>
      <c r="G59" s="269"/>
      <c r="H59" s="269"/>
      <c r="I59" s="269"/>
      <c r="J59" s="269"/>
    </row>
    <row r="60" spans="1:10" hidden="1" x14ac:dyDescent="0.2">
      <c r="A60" s="269"/>
      <c r="B60" s="269"/>
      <c r="C60" s="269"/>
      <c r="D60" s="269"/>
      <c r="E60" s="269"/>
      <c r="F60" s="269"/>
      <c r="G60" s="269"/>
      <c r="H60" s="269"/>
      <c r="I60" s="269"/>
      <c r="J60" s="269"/>
    </row>
    <row r="61" spans="1:10" hidden="1" x14ac:dyDescent="0.2">
      <c r="A61" s="269"/>
      <c r="B61" s="269"/>
      <c r="C61" s="269"/>
      <c r="D61" s="269"/>
      <c r="E61" s="269"/>
      <c r="F61" s="269"/>
      <c r="G61" s="269"/>
      <c r="H61" s="269"/>
      <c r="I61" s="269"/>
      <c r="J61" s="269"/>
    </row>
    <row r="62" spans="1:10" hidden="1" x14ac:dyDescent="0.2">
      <c r="A62" s="269"/>
      <c r="B62" s="269"/>
      <c r="C62" s="269"/>
      <c r="D62" s="269"/>
      <c r="E62" s="269"/>
      <c r="F62" s="269"/>
      <c r="G62" s="269"/>
      <c r="H62" s="269"/>
      <c r="I62" s="269"/>
      <c r="J62" s="269"/>
    </row>
    <row r="63" spans="1:10" hidden="1" x14ac:dyDescent="0.2">
      <c r="A63" s="269"/>
      <c r="B63" s="269"/>
      <c r="C63" s="269"/>
      <c r="D63" s="269"/>
      <c r="E63" s="269"/>
      <c r="F63" s="269"/>
      <c r="G63" s="269"/>
      <c r="H63" s="269"/>
      <c r="I63" s="269"/>
      <c r="J63" s="269"/>
    </row>
    <row r="64" spans="1:10" hidden="1" x14ac:dyDescent="0.2">
      <c r="A64" s="269"/>
      <c r="B64" s="269"/>
      <c r="C64" s="269"/>
      <c r="D64" s="269"/>
      <c r="E64" s="269"/>
      <c r="F64" s="269"/>
      <c r="G64" s="269"/>
      <c r="H64" s="269"/>
      <c r="I64" s="269"/>
      <c r="J64" s="269"/>
    </row>
    <row r="65" spans="1:10" hidden="1" x14ac:dyDescent="0.2">
      <c r="A65" s="269"/>
      <c r="B65" s="269"/>
      <c r="C65" s="269"/>
      <c r="D65" s="269"/>
      <c r="E65" s="269"/>
      <c r="F65" s="269"/>
      <c r="G65" s="269"/>
      <c r="H65" s="269"/>
      <c r="I65" s="269"/>
      <c r="J65" s="269"/>
    </row>
    <row r="66" spans="1:10" hidden="1" x14ac:dyDescent="0.2">
      <c r="A66" s="269"/>
      <c r="B66" s="269"/>
      <c r="C66" s="269"/>
      <c r="D66" s="269"/>
      <c r="E66" s="269"/>
      <c r="F66" s="269"/>
      <c r="G66" s="269"/>
      <c r="H66" s="269"/>
      <c r="I66" s="269"/>
      <c r="J66" s="269"/>
    </row>
    <row r="67" spans="1:10" hidden="1" x14ac:dyDescent="0.2"/>
    <row r="69" spans="1:10" ht="15.75" x14ac:dyDescent="0.25">
      <c r="A69" s="10" t="s">
        <v>168</v>
      </c>
      <c r="G69" s="85" t="s">
        <v>169</v>
      </c>
    </row>
  </sheetData>
  <mergeCells count="6">
    <mergeCell ref="A53:J66"/>
    <mergeCell ref="N8:P8"/>
    <mergeCell ref="A32:I32"/>
    <mergeCell ref="A34:I36"/>
    <mergeCell ref="A40:J44"/>
    <mergeCell ref="A46:J52"/>
  </mergeCells>
  <conditionalFormatting sqref="K27">
    <cfRule type="containsText" dxfId="94" priority="6" operator="containsText" text="Within Limitations">
      <formula>NOT(ISERROR(SEARCH("Within Limitations",K27)))</formula>
    </cfRule>
  </conditionalFormatting>
  <conditionalFormatting sqref="K12">
    <cfRule type="containsText" dxfId="93" priority="5" operator="containsText" text="Within Limitations">
      <formula>NOT(ISERROR(SEARCH("Within Limitations",K12)))</formula>
    </cfRule>
  </conditionalFormatting>
  <conditionalFormatting sqref="K12 K27">
    <cfRule type="containsText" dxfId="92" priority="4" operator="containsText" text="Too High">
      <formula>NOT(ISERROR(SEARCH("Too High",K12)))</formula>
    </cfRule>
  </conditionalFormatting>
  <conditionalFormatting sqref="P20">
    <cfRule type="expression" dxfId="91" priority="2">
      <formula>"$P$14&gt;(.75*$P$12)"</formula>
    </cfRule>
  </conditionalFormatting>
  <conditionalFormatting sqref="P14">
    <cfRule type="expression" dxfId="90" priority="1">
      <formula>"$P$14&gt;(.75*$P$12)"</formula>
    </cfRule>
  </conditionalFormatting>
  <hyperlinks>
    <hyperlink ref="G69" r:id="rId1" xr:uid="{6F47051D-FD58-48E2-97E5-0684D43C605E}"/>
  </hyperlinks>
  <pageMargins left="0.7" right="0.7" top="0.75" bottom="0.75" header="0.3" footer="0.3"/>
  <pageSetup scale="63" orientation="portrait" r:id="rId2"/>
  <legacyDrawing r:id="rId3"/>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28351-469B-4657-BC93-34CC9C6D88C7}">
  <sheetPr>
    <pageSetUpPr fitToPage="1"/>
  </sheetPr>
  <dimension ref="A1:H51"/>
  <sheetViews>
    <sheetView zoomScale="85" zoomScaleNormal="85" workbookViewId="0">
      <selection activeCell="A11" sqref="A11:C50"/>
    </sheetView>
  </sheetViews>
  <sheetFormatPr defaultColWidth="9.77734375" defaultRowHeight="15" x14ac:dyDescent="0.2"/>
  <cols>
    <col min="1" max="2" width="9.77734375" style="10"/>
    <col min="3" max="3" width="8.44140625" style="10" customWidth="1"/>
    <col min="4" max="4" width="17.109375" style="10" customWidth="1"/>
    <col min="5" max="5" width="15.77734375" style="10" customWidth="1"/>
    <col min="6" max="7" width="14.77734375" style="10" customWidth="1"/>
    <col min="8" max="8" width="4.77734375" style="10" customWidth="1"/>
    <col min="9" max="16384" width="9.77734375" style="10"/>
  </cols>
  <sheetData>
    <row r="1" spans="1:8" ht="15" customHeight="1" x14ac:dyDescent="0.2">
      <c r="G1" s="213" t="s">
        <v>125</v>
      </c>
    </row>
    <row r="2" spans="1:8" ht="15" customHeight="1" x14ac:dyDescent="0.2">
      <c r="G2" s="9"/>
    </row>
    <row r="3" spans="1:8" ht="15" customHeight="1" x14ac:dyDescent="0.2"/>
    <row r="4" spans="1:8" ht="15" customHeight="1" x14ac:dyDescent="0.25">
      <c r="A4" s="295" t="str">
        <f>+'DS 6'!D2</f>
        <v>DS Example Fund 6</v>
      </c>
      <c r="B4" s="295"/>
      <c r="C4" s="295"/>
      <c r="D4" s="295"/>
      <c r="E4" s="295"/>
      <c r="F4" s="295"/>
      <c r="G4" s="295"/>
    </row>
    <row r="5" spans="1:8" ht="15" customHeight="1" x14ac:dyDescent="0.25">
      <c r="A5" s="294" t="s">
        <v>164</v>
      </c>
      <c r="B5" s="294"/>
      <c r="C5" s="294"/>
      <c r="D5" s="294"/>
      <c r="E5" s="294"/>
      <c r="F5" s="294"/>
      <c r="G5" s="294"/>
    </row>
    <row r="6" spans="1:8" ht="15" customHeight="1" x14ac:dyDescent="0.25">
      <c r="A6" s="294" t="str">
        <f>+'DS 6'!E3</f>
        <v>Fund XXXX</v>
      </c>
      <c r="B6" s="294"/>
      <c r="C6" s="294"/>
      <c r="D6" s="294"/>
      <c r="E6" s="294"/>
      <c r="F6" s="294"/>
      <c r="G6" s="294"/>
    </row>
    <row r="7" spans="1:8" ht="15" customHeight="1" x14ac:dyDescent="0.2">
      <c r="C7" s="9"/>
    </row>
    <row r="8" spans="1:8" ht="15" customHeight="1" x14ac:dyDescent="0.2"/>
    <row r="9" spans="1:8" ht="15" customHeight="1" x14ac:dyDescent="0.2">
      <c r="D9" s="2" t="s">
        <v>29</v>
      </c>
      <c r="E9" s="2" t="s">
        <v>30</v>
      </c>
      <c r="F9" s="30" t="s">
        <v>30</v>
      </c>
      <c r="G9" s="31"/>
      <c r="H9" s="32"/>
    </row>
    <row r="10" spans="1:8" ht="15" customHeight="1" x14ac:dyDescent="0.2">
      <c r="D10" s="5" t="s">
        <v>31</v>
      </c>
      <c r="E10" s="5" t="s">
        <v>31</v>
      </c>
      <c r="F10" s="33" t="s">
        <v>31</v>
      </c>
      <c r="G10" s="34"/>
      <c r="H10" s="32"/>
    </row>
    <row r="11" spans="1:8" ht="15" customHeight="1" x14ac:dyDescent="0.25">
      <c r="A11" s="259" t="s">
        <v>32</v>
      </c>
      <c r="B11" s="105"/>
      <c r="C11" s="105"/>
      <c r="D11" s="35">
        <f>+E11-1</f>
        <v>2021</v>
      </c>
      <c r="E11" s="35">
        <f>+F11-1</f>
        <v>2022</v>
      </c>
      <c r="F11" s="36">
        <f>+TOC!D2</f>
        <v>2023</v>
      </c>
      <c r="G11" s="37"/>
      <c r="H11" s="32"/>
    </row>
    <row r="12" spans="1:8" ht="21" customHeight="1" x14ac:dyDescent="0.2">
      <c r="A12" s="256" t="s">
        <v>70</v>
      </c>
      <c r="B12" s="105"/>
      <c r="C12" s="105"/>
      <c r="D12" s="133">
        <v>0</v>
      </c>
      <c r="E12" s="134">
        <v>0</v>
      </c>
      <c r="F12" s="137"/>
      <c r="G12" s="135"/>
      <c r="H12" s="62"/>
    </row>
    <row r="13" spans="1:8" ht="21" customHeight="1" x14ac:dyDescent="0.2">
      <c r="A13" s="256" t="s">
        <v>171</v>
      </c>
      <c r="B13" s="105"/>
      <c r="C13" s="105"/>
      <c r="D13" s="133">
        <v>0</v>
      </c>
      <c r="E13" s="134">
        <v>0</v>
      </c>
      <c r="F13" s="137"/>
      <c r="G13" s="136">
        <v>0</v>
      </c>
      <c r="H13" s="62"/>
    </row>
    <row r="14" spans="1:8" ht="21" customHeight="1" x14ac:dyDescent="0.2">
      <c r="A14" s="256" t="s">
        <v>172</v>
      </c>
      <c r="B14" s="105"/>
      <c r="C14" s="105"/>
      <c r="D14" s="133">
        <v>0</v>
      </c>
      <c r="E14" s="134">
        <v>0</v>
      </c>
      <c r="F14" s="137"/>
      <c r="G14" s="136">
        <v>0</v>
      </c>
      <c r="H14" s="38"/>
    </row>
    <row r="15" spans="1:8" ht="21" customHeight="1" x14ac:dyDescent="0.2">
      <c r="A15" s="256" t="s">
        <v>150</v>
      </c>
      <c r="B15" s="105"/>
      <c r="C15" s="105"/>
      <c r="D15" s="133">
        <v>0</v>
      </c>
      <c r="E15" s="134">
        <v>0</v>
      </c>
      <c r="F15" s="137"/>
      <c r="G15" s="136">
        <v>0</v>
      </c>
      <c r="H15" s="38"/>
    </row>
    <row r="16" spans="1:8" ht="20.25" customHeight="1" x14ac:dyDescent="0.2">
      <c r="A16" s="256" t="s">
        <v>149</v>
      </c>
      <c r="B16" s="105"/>
      <c r="C16" s="105"/>
      <c r="D16" s="133">
        <v>0</v>
      </c>
      <c r="E16" s="134">
        <v>0</v>
      </c>
      <c r="F16" s="137"/>
      <c r="G16" s="136">
        <v>0</v>
      </c>
      <c r="H16" s="38"/>
    </row>
    <row r="17" spans="1:8" ht="21" customHeight="1" x14ac:dyDescent="0.2">
      <c r="A17" s="256" t="s">
        <v>148</v>
      </c>
      <c r="B17" s="105"/>
      <c r="C17" s="105"/>
      <c r="D17" s="133">
        <v>0</v>
      </c>
      <c r="E17" s="134">
        <v>0</v>
      </c>
      <c r="F17" s="137"/>
      <c r="G17" s="136">
        <v>0</v>
      </c>
      <c r="H17" s="38"/>
    </row>
    <row r="18" spans="1:8" ht="20.25" customHeight="1" x14ac:dyDescent="0.2">
      <c r="A18" s="256"/>
      <c r="B18" s="105"/>
      <c r="C18" s="105"/>
      <c r="D18" s="133">
        <v>0</v>
      </c>
      <c r="E18" s="134">
        <v>0</v>
      </c>
      <c r="F18" s="137"/>
      <c r="G18" s="136">
        <v>0</v>
      </c>
      <c r="H18" s="38"/>
    </row>
    <row r="19" spans="1:8" ht="20.25" customHeight="1" x14ac:dyDescent="0.2">
      <c r="A19" s="256"/>
      <c r="B19" s="105"/>
      <c r="C19" s="105"/>
      <c r="D19" s="133">
        <v>0</v>
      </c>
      <c r="E19" s="134">
        <v>0</v>
      </c>
      <c r="F19" s="137"/>
      <c r="G19" s="136">
        <v>0</v>
      </c>
      <c r="H19" s="38"/>
    </row>
    <row r="20" spans="1:8" ht="20.25" customHeight="1" x14ac:dyDescent="0.2">
      <c r="A20" s="256"/>
      <c r="B20" s="105"/>
      <c r="C20" s="105"/>
      <c r="D20" s="133">
        <v>0</v>
      </c>
      <c r="E20" s="134">
        <v>0</v>
      </c>
      <c r="F20" s="137"/>
      <c r="G20" s="136">
        <v>0</v>
      </c>
      <c r="H20" s="38"/>
    </row>
    <row r="21" spans="1:8" ht="20.25" customHeight="1" x14ac:dyDescent="0.2">
      <c r="A21" s="256"/>
      <c r="B21" s="105"/>
      <c r="C21" s="105"/>
      <c r="D21" s="133">
        <v>0</v>
      </c>
      <c r="E21" s="134">
        <v>0</v>
      </c>
      <c r="F21" s="137"/>
      <c r="G21" s="136">
        <v>0</v>
      </c>
      <c r="H21" s="38"/>
    </row>
    <row r="22" spans="1:8" ht="21" customHeight="1" x14ac:dyDescent="0.2">
      <c r="A22" s="256"/>
      <c r="B22" s="105"/>
      <c r="C22" s="105"/>
      <c r="D22" s="133">
        <v>0</v>
      </c>
      <c r="E22" s="134">
        <v>0</v>
      </c>
      <c r="F22" s="137"/>
      <c r="G22" s="136">
        <v>0</v>
      </c>
      <c r="H22" s="38"/>
    </row>
    <row r="23" spans="1:8" ht="21" customHeight="1" x14ac:dyDescent="0.2">
      <c r="A23" s="256"/>
      <c r="B23" s="105"/>
      <c r="C23" s="105"/>
      <c r="D23" s="133">
        <v>0</v>
      </c>
      <c r="E23" s="134">
        <v>0</v>
      </c>
      <c r="F23" s="137"/>
      <c r="G23" s="136">
        <v>0</v>
      </c>
      <c r="H23" s="38"/>
    </row>
    <row r="24" spans="1:8" ht="21" customHeight="1" x14ac:dyDescent="0.2">
      <c r="A24" s="256"/>
      <c r="B24" s="105"/>
      <c r="C24" s="105"/>
      <c r="D24" s="133">
        <v>0</v>
      </c>
      <c r="E24" s="134">
        <v>0</v>
      </c>
      <c r="F24" s="137"/>
      <c r="G24" s="136">
        <v>0</v>
      </c>
      <c r="H24" s="38"/>
    </row>
    <row r="25" spans="1:8" ht="21" customHeight="1" x14ac:dyDescent="0.2">
      <c r="A25" s="256"/>
      <c r="B25" s="105"/>
      <c r="C25" s="105"/>
      <c r="D25" s="133">
        <v>0</v>
      </c>
      <c r="E25" s="134">
        <v>0</v>
      </c>
      <c r="F25" s="137"/>
      <c r="G25" s="136">
        <v>0</v>
      </c>
      <c r="H25" s="38"/>
    </row>
    <row r="26" spans="1:8" ht="20.25" customHeight="1" x14ac:dyDescent="0.2">
      <c r="A26" s="256"/>
      <c r="B26" s="105"/>
      <c r="C26" s="105"/>
      <c r="D26" s="133">
        <v>0</v>
      </c>
      <c r="E26" s="134">
        <v>0</v>
      </c>
      <c r="F26" s="137"/>
      <c r="G26" s="136">
        <v>0</v>
      </c>
      <c r="H26" s="38"/>
    </row>
    <row r="27" spans="1:8" ht="28.5" customHeight="1" x14ac:dyDescent="0.2">
      <c r="A27" s="256" t="s">
        <v>143</v>
      </c>
      <c r="B27" s="105"/>
      <c r="C27" s="105"/>
      <c r="D27" s="39">
        <f>SUM(D12:D26)</f>
        <v>0</v>
      </c>
      <c r="E27" s="39">
        <f>SUM(E12:E26)</f>
        <v>0</v>
      </c>
      <c r="F27" s="64"/>
      <c r="G27" s="26">
        <f>SUM(G13:G26)</f>
        <v>0</v>
      </c>
      <c r="H27" s="38"/>
    </row>
    <row r="28" spans="1:8" x14ac:dyDescent="0.2">
      <c r="A28" s="105"/>
      <c r="B28" s="105"/>
      <c r="C28" s="105"/>
      <c r="D28" s="1"/>
      <c r="E28" s="1"/>
      <c r="F28" s="12"/>
      <c r="G28" s="1"/>
    </row>
    <row r="29" spans="1:8" x14ac:dyDescent="0.2">
      <c r="A29" s="105"/>
      <c r="B29" s="105"/>
      <c r="C29" s="105"/>
      <c r="D29" s="2" t="s">
        <v>29</v>
      </c>
      <c r="E29" s="2" t="s">
        <v>30</v>
      </c>
      <c r="F29" s="3"/>
      <c r="G29" s="4" t="s">
        <v>47</v>
      </c>
      <c r="H29" s="32"/>
    </row>
    <row r="30" spans="1:8" ht="15.75" x14ac:dyDescent="0.25">
      <c r="A30" s="259"/>
      <c r="B30" s="105"/>
      <c r="C30" s="105"/>
      <c r="D30" s="5" t="s">
        <v>48</v>
      </c>
      <c r="E30" s="5" t="s">
        <v>48</v>
      </c>
      <c r="F30" s="6" t="s">
        <v>49</v>
      </c>
      <c r="G30" s="7" t="s">
        <v>50</v>
      </c>
      <c r="H30" s="32"/>
    </row>
    <row r="31" spans="1:8" ht="20.25" customHeight="1" x14ac:dyDescent="0.25">
      <c r="A31" s="259" t="s">
        <v>51</v>
      </c>
      <c r="B31" s="105"/>
      <c r="C31" s="105"/>
      <c r="D31" s="5">
        <f>+D11</f>
        <v>2021</v>
      </c>
      <c r="E31" s="5">
        <f>+E11</f>
        <v>2022</v>
      </c>
      <c r="F31" s="8">
        <f>+F11</f>
        <v>2023</v>
      </c>
      <c r="G31" s="7">
        <f>+F11</f>
        <v>2023</v>
      </c>
      <c r="H31" s="32"/>
    </row>
    <row r="32" spans="1:8" ht="20.25" customHeight="1" x14ac:dyDescent="0.2">
      <c r="A32" s="256" t="s">
        <v>159</v>
      </c>
      <c r="B32" s="105"/>
      <c r="C32" s="105"/>
      <c r="D32" s="127">
        <v>0</v>
      </c>
      <c r="E32" s="127">
        <v>0</v>
      </c>
      <c r="F32" s="128">
        <v>0</v>
      </c>
      <c r="G32" s="127">
        <v>0</v>
      </c>
      <c r="H32" s="32"/>
    </row>
    <row r="33" spans="1:8" ht="20.25" customHeight="1" x14ac:dyDescent="0.2">
      <c r="A33" s="256" t="s">
        <v>86</v>
      </c>
      <c r="B33" s="105"/>
      <c r="C33" s="105"/>
      <c r="D33" s="127">
        <v>0</v>
      </c>
      <c r="E33" s="127">
        <v>0</v>
      </c>
      <c r="F33" s="128">
        <v>0</v>
      </c>
      <c r="G33" s="127">
        <v>0</v>
      </c>
      <c r="H33" s="32"/>
    </row>
    <row r="34" spans="1:8" ht="20.25" customHeight="1" x14ac:dyDescent="0.2">
      <c r="A34" s="256" t="s">
        <v>158</v>
      </c>
      <c r="B34" s="105"/>
      <c r="C34" s="105"/>
      <c r="D34" s="127">
        <v>0</v>
      </c>
      <c r="E34" s="127">
        <v>0</v>
      </c>
      <c r="F34" s="128">
        <v>0</v>
      </c>
      <c r="G34" s="127">
        <v>0</v>
      </c>
      <c r="H34" s="32"/>
    </row>
    <row r="35" spans="1:8" ht="20.25" customHeight="1" x14ac:dyDescent="0.2">
      <c r="A35" s="256"/>
      <c r="B35" s="105"/>
      <c r="C35" s="105"/>
      <c r="D35" s="127">
        <v>0</v>
      </c>
      <c r="E35" s="127">
        <v>0</v>
      </c>
      <c r="F35" s="128">
        <v>0</v>
      </c>
      <c r="G35" s="127">
        <v>0</v>
      </c>
      <c r="H35" s="32"/>
    </row>
    <row r="36" spans="1:8" ht="20.25" customHeight="1" x14ac:dyDescent="0.2">
      <c r="A36" s="256"/>
      <c r="B36" s="105"/>
      <c r="C36" s="105"/>
      <c r="D36" s="127">
        <v>0</v>
      </c>
      <c r="E36" s="127">
        <v>0</v>
      </c>
      <c r="F36" s="128">
        <v>0</v>
      </c>
      <c r="G36" s="127">
        <v>0</v>
      </c>
      <c r="H36" s="32"/>
    </row>
    <row r="37" spans="1:8" ht="20.25" customHeight="1" x14ac:dyDescent="0.2">
      <c r="A37" s="256"/>
      <c r="B37" s="105"/>
      <c r="C37" s="105"/>
      <c r="D37" s="127">
        <v>0</v>
      </c>
      <c r="E37" s="127">
        <v>0</v>
      </c>
      <c r="F37" s="128">
        <v>0</v>
      </c>
      <c r="G37" s="127">
        <v>0</v>
      </c>
      <c r="H37" s="32"/>
    </row>
    <row r="38" spans="1:8" ht="20.25" customHeight="1" x14ac:dyDescent="0.2">
      <c r="A38" s="256"/>
      <c r="B38" s="105"/>
      <c r="C38" s="105"/>
      <c r="D38" s="127">
        <v>0</v>
      </c>
      <c r="E38" s="127">
        <v>0</v>
      </c>
      <c r="F38" s="128">
        <v>0</v>
      </c>
      <c r="G38" s="127">
        <v>0</v>
      </c>
      <c r="H38" s="32"/>
    </row>
    <row r="39" spans="1:8" ht="21" customHeight="1" x14ac:dyDescent="0.2">
      <c r="A39" s="256"/>
      <c r="B39" s="105"/>
      <c r="C39" s="105"/>
      <c r="D39" s="127">
        <v>0</v>
      </c>
      <c r="E39" s="127">
        <v>0</v>
      </c>
      <c r="F39" s="128">
        <v>0</v>
      </c>
      <c r="G39" s="127">
        <v>0</v>
      </c>
      <c r="H39" s="32"/>
    </row>
    <row r="40" spans="1:8" ht="21" customHeight="1" x14ac:dyDescent="0.2">
      <c r="A40" s="256"/>
      <c r="B40" s="105"/>
      <c r="C40" s="105"/>
      <c r="D40" s="127">
        <v>0</v>
      </c>
      <c r="E40" s="127">
        <v>0</v>
      </c>
      <c r="F40" s="128">
        <v>0</v>
      </c>
      <c r="G40" s="127">
        <v>0</v>
      </c>
      <c r="H40" s="32"/>
    </row>
    <row r="41" spans="1:8" ht="21" customHeight="1" x14ac:dyDescent="0.2">
      <c r="A41" s="256"/>
      <c r="B41" s="105"/>
      <c r="C41" s="105"/>
      <c r="D41" s="127">
        <v>0</v>
      </c>
      <c r="E41" s="127">
        <v>0</v>
      </c>
      <c r="F41" s="128">
        <v>0</v>
      </c>
      <c r="G41" s="127">
        <v>0</v>
      </c>
      <c r="H41" s="32"/>
    </row>
    <row r="42" spans="1:8" ht="21" customHeight="1" x14ac:dyDescent="0.2">
      <c r="A42" s="256"/>
      <c r="B42" s="105"/>
      <c r="C42" s="105"/>
      <c r="D42" s="127">
        <v>0</v>
      </c>
      <c r="E42" s="127">
        <v>0</v>
      </c>
      <c r="F42" s="128">
        <v>0</v>
      </c>
      <c r="G42" s="127">
        <v>0</v>
      </c>
      <c r="H42" s="32"/>
    </row>
    <row r="43" spans="1:8" ht="21" customHeight="1" x14ac:dyDescent="0.2">
      <c r="A43" s="256"/>
      <c r="B43" s="105"/>
      <c r="C43" s="105"/>
      <c r="D43" s="127">
        <v>0</v>
      </c>
      <c r="E43" s="127">
        <v>0</v>
      </c>
      <c r="F43" s="128">
        <v>0</v>
      </c>
      <c r="G43" s="127">
        <v>0</v>
      </c>
      <c r="H43" s="32"/>
    </row>
    <row r="44" spans="1:8" ht="20.25" customHeight="1" x14ac:dyDescent="0.2">
      <c r="A44" s="256"/>
      <c r="B44" s="105"/>
      <c r="C44" s="105"/>
      <c r="D44" s="103">
        <v>0</v>
      </c>
      <c r="E44" s="103">
        <v>0</v>
      </c>
      <c r="F44" s="104">
        <v>0</v>
      </c>
      <c r="G44" s="236">
        <v>0</v>
      </c>
      <c r="H44" s="12"/>
    </row>
    <row r="45" spans="1:8" ht="20.100000000000001" customHeight="1" x14ac:dyDescent="0.25">
      <c r="A45" s="259" t="s">
        <v>151</v>
      </c>
      <c r="B45" s="105"/>
      <c r="C45" s="105"/>
      <c r="D45" s="39">
        <f>SUM(D32:D44)</f>
        <v>0</v>
      </c>
      <c r="E45" s="39">
        <f>SUM(E32:E44)</f>
        <v>0</v>
      </c>
      <c r="F45" s="39">
        <f>SUM(F32:F44)</f>
        <v>0</v>
      </c>
      <c r="G45" s="227">
        <f>SUM(G32:G44)</f>
        <v>0</v>
      </c>
      <c r="H45" s="12"/>
    </row>
    <row r="46" spans="1:8" ht="20.100000000000001" customHeight="1" x14ac:dyDescent="0.25">
      <c r="A46" s="259" t="s">
        <v>64</v>
      </c>
      <c r="B46" s="105"/>
      <c r="C46" s="105"/>
      <c r="D46" s="39">
        <f>D27-D45</f>
        <v>0</v>
      </c>
      <c r="E46" s="39">
        <f>E27-E45</f>
        <v>0</v>
      </c>
      <c r="F46" s="40">
        <f>G27-F45</f>
        <v>0</v>
      </c>
      <c r="G46" s="227">
        <f>G27-G45</f>
        <v>0</v>
      </c>
      <c r="H46" s="12"/>
    </row>
    <row r="47" spans="1:8" ht="15.75" x14ac:dyDescent="0.25">
      <c r="A47" s="259" t="s">
        <v>65</v>
      </c>
      <c r="B47" s="105"/>
      <c r="C47" s="105"/>
      <c r="D47" s="103">
        <v>0</v>
      </c>
      <c r="E47" s="39">
        <f>+D50</f>
        <v>0</v>
      </c>
      <c r="F47" s="40">
        <f>+E50</f>
        <v>0</v>
      </c>
      <c r="G47" s="227">
        <f>+E50</f>
        <v>0</v>
      </c>
      <c r="H47" s="12"/>
    </row>
    <row r="48" spans="1:8" ht="20.100000000000001" customHeight="1" x14ac:dyDescent="0.25">
      <c r="A48" s="259" t="s">
        <v>66</v>
      </c>
      <c r="B48" s="105"/>
      <c r="C48" s="105"/>
      <c r="D48" s="103">
        <v>0</v>
      </c>
      <c r="E48" s="103">
        <v>0</v>
      </c>
      <c r="F48" s="104">
        <v>0</v>
      </c>
      <c r="G48" s="228">
        <v>0</v>
      </c>
      <c r="H48" s="12"/>
    </row>
    <row r="49" spans="1:8" ht="20.100000000000001" customHeight="1" x14ac:dyDescent="0.25">
      <c r="A49" s="259" t="s">
        <v>72</v>
      </c>
      <c r="B49" s="105"/>
      <c r="C49" s="105"/>
      <c r="D49" s="103">
        <v>0</v>
      </c>
      <c r="E49" s="103">
        <v>0</v>
      </c>
      <c r="F49" s="104">
        <v>0</v>
      </c>
      <c r="G49" s="228">
        <v>0</v>
      </c>
      <c r="H49" s="12"/>
    </row>
    <row r="50" spans="1:8" ht="20.100000000000001" customHeight="1" x14ac:dyDescent="0.25">
      <c r="A50" s="259" t="s">
        <v>152</v>
      </c>
      <c r="B50" s="105"/>
      <c r="C50" s="105"/>
      <c r="D50" s="224">
        <f>D46+D47+D48-D49</f>
        <v>0</v>
      </c>
      <c r="E50" s="225">
        <f>E46+E47+E48-E49</f>
        <v>0</v>
      </c>
      <c r="F50" s="226">
        <f>F46+F47+F48-F49</f>
        <v>0</v>
      </c>
      <c r="G50" s="229">
        <f>G46+G47+G48-G49</f>
        <v>0</v>
      </c>
      <c r="H50" s="12"/>
    </row>
    <row r="51" spans="1:8" ht="20.100000000000001" customHeight="1" x14ac:dyDescent="0.2">
      <c r="D51" s="12"/>
      <c r="E51" s="12"/>
      <c r="F51" s="12"/>
    </row>
  </sheetData>
  <mergeCells count="3">
    <mergeCell ref="A4:G4"/>
    <mergeCell ref="A5:G5"/>
    <mergeCell ref="A6:G6"/>
  </mergeCells>
  <pageMargins left="0.7" right="0.7" top="0.75" bottom="0.75" header="0.3" footer="0.3"/>
  <pageSetup scale="76" orientation="portrait" r:id="rId1"/>
  <legacyDrawing r:id="rId2"/>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B94EC-A830-4251-B1D0-DC7ECAA53E14}">
  <sheetPr>
    <pageSetUpPr fitToPage="1"/>
  </sheetPr>
  <dimension ref="A1:P69"/>
  <sheetViews>
    <sheetView showGridLines="0" zoomScale="85" zoomScaleNormal="85" workbookViewId="0">
      <selection activeCell="I30" sqref="I30"/>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 style="10" customWidth="1"/>
    <col min="16" max="16" width="10.33203125" style="10" bestFit="1" customWidth="1"/>
    <col min="17" max="16384" width="8.88671875" style="10"/>
  </cols>
  <sheetData>
    <row r="1" spans="1:16" x14ac:dyDescent="0.2">
      <c r="I1" s="212" t="s">
        <v>124</v>
      </c>
    </row>
    <row r="2" spans="1:16" ht="26.25" x14ac:dyDescent="0.4">
      <c r="D2" s="102" t="s">
        <v>286</v>
      </c>
      <c r="E2" s="101"/>
      <c r="F2" s="105"/>
      <c r="G2" s="105"/>
    </row>
    <row r="3" spans="1:16" ht="23.25" x14ac:dyDescent="0.35">
      <c r="A3" s="18"/>
      <c r="B3" s="11"/>
      <c r="C3" s="18"/>
      <c r="D3" s="107"/>
      <c r="E3" s="100" t="s">
        <v>224</v>
      </c>
      <c r="F3" s="124"/>
      <c r="G3" s="107"/>
      <c r="H3" s="18"/>
      <c r="I3" s="18"/>
    </row>
    <row r="4" spans="1:16" ht="23.25" x14ac:dyDescent="0.35">
      <c r="A4" s="18"/>
      <c r="B4" s="11"/>
      <c r="C4" s="18"/>
      <c r="D4" s="107"/>
      <c r="E4" s="107"/>
      <c r="F4" s="107"/>
      <c r="G4" s="107"/>
      <c r="H4" s="18"/>
    </row>
    <row r="5" spans="1:16" ht="24" thickBot="1" x14ac:dyDescent="0.4">
      <c r="A5" s="18"/>
      <c r="B5" s="11"/>
      <c r="C5" s="18"/>
      <c r="D5" s="18"/>
      <c r="E5" s="44"/>
      <c r="F5" s="89"/>
      <c r="G5" s="18"/>
      <c r="H5" s="18"/>
      <c r="I5" s="18"/>
    </row>
    <row r="6" spans="1:16" ht="18.75" thickBot="1" x14ac:dyDescent="0.3">
      <c r="A6" s="86" t="s">
        <v>110</v>
      </c>
      <c r="B6" s="87"/>
      <c r="C6" s="87"/>
      <c r="D6" s="87"/>
      <c r="E6" s="99">
        <v>0</v>
      </c>
      <c r="F6" s="45"/>
    </row>
    <row r="8" spans="1:16" ht="15.75" x14ac:dyDescent="0.25">
      <c r="B8" s="21" t="s">
        <v>8</v>
      </c>
      <c r="N8" s="298" t="s">
        <v>105</v>
      </c>
      <c r="O8" s="298"/>
      <c r="P8" s="298"/>
    </row>
    <row r="9" spans="1:16" x14ac:dyDescent="0.2">
      <c r="A9" s="9" t="s">
        <v>9</v>
      </c>
      <c r="B9" s="9" t="s">
        <v>153</v>
      </c>
      <c r="G9" s="24">
        <f>+'DS7 WKS'!G45</f>
        <v>0</v>
      </c>
      <c r="H9" s="15"/>
      <c r="I9" s="15"/>
      <c r="N9" s="46"/>
      <c r="O9" s="46"/>
      <c r="P9" s="46"/>
    </row>
    <row r="10" spans="1:16" x14ac:dyDescent="0.2">
      <c r="B10" s="9" t="s">
        <v>154</v>
      </c>
      <c r="F10" s="28"/>
      <c r="G10" s="25">
        <f>+'DS7 WKS'!G49</f>
        <v>0</v>
      </c>
      <c r="H10" s="15"/>
      <c r="I10" s="15"/>
      <c r="N10" s="46" t="s">
        <v>117</v>
      </c>
      <c r="O10" s="46"/>
      <c r="P10" s="52">
        <f>+'DS7 WKS'!E45</f>
        <v>0</v>
      </c>
    </row>
    <row r="11" spans="1:16" ht="15.75" thickBot="1" x14ac:dyDescent="0.25">
      <c r="B11" s="9" t="s">
        <v>10</v>
      </c>
      <c r="G11" s="25"/>
      <c r="H11" s="15"/>
      <c r="I11" s="24">
        <f>G9+G10</f>
        <v>0</v>
      </c>
      <c r="N11" s="46" t="s">
        <v>335</v>
      </c>
      <c r="O11" s="46"/>
      <c r="P11" s="53">
        <f>+'DS7 WKS'!E49</f>
        <v>0</v>
      </c>
    </row>
    <row r="12" spans="1:16" ht="15.75" thickBot="1" x14ac:dyDescent="0.25">
      <c r="A12" s="9" t="s">
        <v>11</v>
      </c>
      <c r="B12" s="9" t="s">
        <v>69</v>
      </c>
      <c r="G12" s="15"/>
      <c r="H12" s="15"/>
      <c r="I12" s="97">
        <v>0</v>
      </c>
      <c r="K12" s="47" t="str">
        <f>IF(I12&gt;P24,"Too High", "Within Limitations")</f>
        <v>Within Limitations</v>
      </c>
      <c r="N12" s="46" t="s">
        <v>106</v>
      </c>
      <c r="O12" s="46"/>
      <c r="P12" s="52">
        <f>SUM(P10:P11)</f>
        <v>0</v>
      </c>
    </row>
    <row r="13" spans="1:16" x14ac:dyDescent="0.2">
      <c r="A13" s="9" t="s">
        <v>12</v>
      </c>
      <c r="B13" s="9" t="s">
        <v>13</v>
      </c>
      <c r="I13" s="1"/>
      <c r="N13" s="46"/>
      <c r="O13" s="46"/>
      <c r="P13" s="52"/>
    </row>
    <row r="14" spans="1:16" ht="15.75" thickBot="1" x14ac:dyDescent="0.25">
      <c r="B14" s="9" t="s">
        <v>14</v>
      </c>
      <c r="I14" s="204">
        <f>I11+I12</f>
        <v>0</v>
      </c>
      <c r="N14" s="46" t="s">
        <v>128</v>
      </c>
      <c r="O14" s="46"/>
      <c r="P14" s="92">
        <f>+P12*0.75</f>
        <v>0</v>
      </c>
    </row>
    <row r="15" spans="1:16" ht="15.75" thickTop="1" x14ac:dyDescent="0.2">
      <c r="I15" s="13"/>
      <c r="N15" s="46"/>
      <c r="O15" s="46"/>
      <c r="P15" s="46"/>
    </row>
    <row r="16" spans="1:16" ht="15.75" x14ac:dyDescent="0.25">
      <c r="B16" s="21" t="s">
        <v>15</v>
      </c>
      <c r="N16" s="46" t="s">
        <v>173</v>
      </c>
      <c r="O16" s="46"/>
      <c r="P16" s="92">
        <f>+'DS7 WKS'!G45</f>
        <v>0</v>
      </c>
    </row>
    <row r="17" spans="1:16" x14ac:dyDescent="0.2">
      <c r="A17" s="9">
        <v>4</v>
      </c>
      <c r="B17" s="9" t="s">
        <v>123</v>
      </c>
      <c r="F17" s="17" t="str">
        <f>(+TOC!D2-1) &amp; " (Note 2)"</f>
        <v>2022 (Note 2)</v>
      </c>
      <c r="I17" s="24">
        <f>+'DS7 WKS'!E50</f>
        <v>0</v>
      </c>
      <c r="N17" s="46" t="s">
        <v>334</v>
      </c>
      <c r="O17" s="46"/>
      <c r="P17" s="93">
        <f>+'DS7 WKS'!G49</f>
        <v>0</v>
      </c>
    </row>
    <row r="18" spans="1:16" x14ac:dyDescent="0.2">
      <c r="A18" s="9" t="s">
        <v>16</v>
      </c>
      <c r="B18" s="9" t="s">
        <v>155</v>
      </c>
      <c r="G18" s="23">
        <f>+'DS7 WKS'!G27</f>
        <v>0</v>
      </c>
      <c r="I18" s="1"/>
      <c r="N18" s="46" t="s">
        <v>106</v>
      </c>
      <c r="O18" s="46"/>
      <c r="P18" s="92">
        <f>SUM(P16:P17)</f>
        <v>0</v>
      </c>
    </row>
    <row r="19" spans="1:16" x14ac:dyDescent="0.2">
      <c r="B19" s="9" t="s">
        <v>156</v>
      </c>
      <c r="G19" s="22">
        <f>+'DS7 WKS'!G48</f>
        <v>0</v>
      </c>
      <c r="N19" s="46"/>
      <c r="O19" s="46"/>
      <c r="P19" s="92"/>
    </row>
    <row r="20" spans="1:16" x14ac:dyDescent="0.2">
      <c r="B20" s="9" t="s">
        <v>17</v>
      </c>
      <c r="G20" s="1"/>
      <c r="N20" s="46" t="s">
        <v>128</v>
      </c>
      <c r="O20" s="46"/>
      <c r="P20" s="92">
        <f>+P18*0.75</f>
        <v>0</v>
      </c>
    </row>
    <row r="21" spans="1:16" x14ac:dyDescent="0.2">
      <c r="B21" s="9" t="s">
        <v>18</v>
      </c>
      <c r="I21" s="27">
        <f>G18+G19</f>
        <v>0</v>
      </c>
      <c r="N21" s="46"/>
      <c r="O21" s="46"/>
      <c r="P21" s="94"/>
    </row>
    <row r="22" spans="1:16" x14ac:dyDescent="0.2">
      <c r="B22" s="9"/>
      <c r="I22" s="14"/>
      <c r="N22" s="46"/>
      <c r="O22" s="46"/>
      <c r="P22" s="94"/>
    </row>
    <row r="23" spans="1:16" ht="15.75" x14ac:dyDescent="0.25">
      <c r="A23" s="9" t="s">
        <v>19</v>
      </c>
      <c r="B23" s="21" t="s">
        <v>20</v>
      </c>
      <c r="I23" s="26">
        <f>I17+I21</f>
        <v>0</v>
      </c>
      <c r="N23" s="10" t="s">
        <v>175</v>
      </c>
      <c r="P23" s="95"/>
    </row>
    <row r="24" spans="1:16" x14ac:dyDescent="0.2">
      <c r="A24" s="9" t="s">
        <v>21</v>
      </c>
      <c r="B24" s="9" t="s">
        <v>22</v>
      </c>
      <c r="I24" s="1"/>
      <c r="N24" s="10" t="s">
        <v>128</v>
      </c>
      <c r="P24" s="96">
        <f>MIN(P14,P20)</f>
        <v>0</v>
      </c>
    </row>
    <row r="25" spans="1:16" x14ac:dyDescent="0.2">
      <c r="B25" s="9" t="s">
        <v>23</v>
      </c>
      <c r="I25" s="24">
        <f>IF((I14-I23)&lt;0,0,I14-I23)</f>
        <v>0</v>
      </c>
      <c r="J25" s="46"/>
    </row>
    <row r="26" spans="1:16" ht="15.75" thickBot="1" x14ac:dyDescent="0.25">
      <c r="A26" s="9" t="s">
        <v>24</v>
      </c>
      <c r="B26" s="9" t="s">
        <v>25</v>
      </c>
      <c r="I26" s="1"/>
      <c r="J26" s="46"/>
    </row>
    <row r="27" spans="1:16" ht="15.75" thickBot="1" x14ac:dyDescent="0.25">
      <c r="B27" s="9" t="s">
        <v>26</v>
      </c>
      <c r="I27" s="98">
        <v>0</v>
      </c>
      <c r="J27" s="46"/>
      <c r="K27" s="47" t="str">
        <f>IF(I27&gt;(I25*0.05),"Too High", "Within Limitations")</f>
        <v>Within Limitations</v>
      </c>
    </row>
    <row r="28" spans="1:16" ht="16.5" thickBot="1" x14ac:dyDescent="0.3">
      <c r="A28" s="9" t="s">
        <v>27</v>
      </c>
      <c r="B28" s="9" t="s">
        <v>157</v>
      </c>
      <c r="I28" s="203">
        <f>I25+I27</f>
        <v>0</v>
      </c>
      <c r="J28" s="49"/>
      <c r="K28" s="19"/>
      <c r="L28" s="19"/>
    </row>
    <row r="29" spans="1:16" ht="16.5" thickTop="1" thickBot="1" x14ac:dyDescent="0.25">
      <c r="I29" s="13"/>
      <c r="J29" s="46"/>
    </row>
    <row r="30" spans="1:16" ht="16.5" thickBot="1" x14ac:dyDescent="0.3">
      <c r="A30" s="20" t="s">
        <v>36</v>
      </c>
      <c r="B30" s="10" t="s">
        <v>147</v>
      </c>
      <c r="I30" s="29" t="e">
        <f>ROUND(I28/E6*1000,2)</f>
        <v>#DIV/0!</v>
      </c>
      <c r="J30" s="46"/>
    </row>
    <row r="32" spans="1:16" ht="37.5" customHeight="1" x14ac:dyDescent="0.25">
      <c r="A32" s="291" t="s">
        <v>114</v>
      </c>
      <c r="B32" s="292"/>
      <c r="C32" s="292"/>
      <c r="D32" s="292"/>
      <c r="E32" s="292"/>
      <c r="F32" s="292"/>
      <c r="G32" s="292"/>
      <c r="H32" s="292"/>
      <c r="I32" s="292"/>
    </row>
    <row r="33" spans="1:10" x14ac:dyDescent="0.2">
      <c r="A33" s="9"/>
    </row>
    <row r="34" spans="1:10" ht="15" customHeight="1" x14ac:dyDescent="0.2">
      <c r="A34" s="288" t="s">
        <v>133</v>
      </c>
      <c r="B34" s="288"/>
      <c r="C34" s="288"/>
      <c r="D34" s="288"/>
      <c r="E34" s="288"/>
      <c r="F34" s="288"/>
      <c r="G34" s="288"/>
      <c r="H34" s="288"/>
      <c r="I34" s="288"/>
    </row>
    <row r="35" spans="1:10" x14ac:dyDescent="0.2">
      <c r="A35" s="288"/>
      <c r="B35" s="288"/>
      <c r="C35" s="288"/>
      <c r="D35" s="288"/>
      <c r="E35" s="288"/>
      <c r="F35" s="288"/>
      <c r="G35" s="288"/>
      <c r="H35" s="288"/>
      <c r="I35" s="288"/>
    </row>
    <row r="36" spans="1:10" x14ac:dyDescent="0.2">
      <c r="A36" s="288"/>
      <c r="B36" s="288"/>
      <c r="C36" s="288"/>
      <c r="D36" s="288"/>
      <c r="E36" s="288"/>
      <c r="F36" s="288"/>
      <c r="G36" s="288"/>
      <c r="H36" s="288"/>
      <c r="I36" s="288"/>
    </row>
    <row r="37" spans="1:10" hidden="1" x14ac:dyDescent="0.2">
      <c r="A37" s="219"/>
      <c r="B37" s="219"/>
      <c r="C37" s="219"/>
      <c r="D37" s="219"/>
      <c r="E37" s="219"/>
      <c r="F37" s="219"/>
      <c r="G37" s="219"/>
      <c r="H37" s="219"/>
      <c r="I37" s="219"/>
    </row>
    <row r="38" spans="1:10" ht="15.75" hidden="1" x14ac:dyDescent="0.25">
      <c r="A38" s="19" t="s">
        <v>132</v>
      </c>
    </row>
    <row r="39" spans="1:10" ht="15.75" hidden="1" x14ac:dyDescent="0.25">
      <c r="A39" s="19"/>
    </row>
    <row r="40" spans="1:10" ht="19.5" hidden="1" customHeight="1" x14ac:dyDescent="0.2">
      <c r="A40" s="269" t="s">
        <v>131</v>
      </c>
      <c r="B40" s="269"/>
      <c r="C40" s="269"/>
      <c r="D40" s="269"/>
      <c r="E40" s="269"/>
      <c r="F40" s="269"/>
      <c r="G40" s="269"/>
      <c r="H40" s="269"/>
      <c r="I40" s="269"/>
      <c r="J40" s="269"/>
    </row>
    <row r="41" spans="1:10" ht="19.5" hidden="1" customHeight="1" x14ac:dyDescent="0.2">
      <c r="A41" s="269"/>
      <c r="B41" s="269"/>
      <c r="C41" s="269"/>
      <c r="D41" s="269"/>
      <c r="E41" s="269"/>
      <c r="F41" s="269"/>
      <c r="G41" s="269"/>
      <c r="H41" s="269"/>
      <c r="I41" s="269"/>
      <c r="J41" s="269"/>
    </row>
    <row r="42" spans="1:10" ht="19.5" hidden="1" customHeight="1" x14ac:dyDescent="0.2">
      <c r="A42" s="269"/>
      <c r="B42" s="269"/>
      <c r="C42" s="269"/>
      <c r="D42" s="269"/>
      <c r="E42" s="269"/>
      <c r="F42" s="269"/>
      <c r="G42" s="269"/>
      <c r="H42" s="269"/>
      <c r="I42" s="269"/>
      <c r="J42" s="269"/>
    </row>
    <row r="43" spans="1:10" ht="19.5" hidden="1" customHeight="1" x14ac:dyDescent="0.2">
      <c r="A43" s="269"/>
      <c r="B43" s="269"/>
      <c r="C43" s="269"/>
      <c r="D43" s="269"/>
      <c r="E43" s="269"/>
      <c r="F43" s="269"/>
      <c r="G43" s="269"/>
      <c r="H43" s="269"/>
      <c r="I43" s="269"/>
      <c r="J43" s="269"/>
    </row>
    <row r="44" spans="1:10" ht="19.5" hidden="1" customHeight="1" x14ac:dyDescent="0.2">
      <c r="A44" s="269"/>
      <c r="B44" s="269"/>
      <c r="C44" s="269"/>
      <c r="D44" s="269"/>
      <c r="E44" s="269"/>
      <c r="F44" s="269"/>
      <c r="G44" s="269"/>
      <c r="H44" s="269"/>
      <c r="I44" s="269"/>
      <c r="J44" s="269"/>
    </row>
    <row r="45" spans="1:10" hidden="1" x14ac:dyDescent="0.2"/>
    <row r="46" spans="1:10" ht="18.75" hidden="1" customHeight="1" x14ac:dyDescent="0.2">
      <c r="A46" s="269" t="s">
        <v>129</v>
      </c>
      <c r="B46" s="269"/>
      <c r="C46" s="269"/>
      <c r="D46" s="269"/>
      <c r="E46" s="269"/>
      <c r="F46" s="269"/>
      <c r="G46" s="269"/>
      <c r="H46" s="269"/>
      <c r="I46" s="269"/>
      <c r="J46" s="269"/>
    </row>
    <row r="47" spans="1:10" ht="18.75" hidden="1" customHeight="1" x14ac:dyDescent="0.2">
      <c r="A47" s="269"/>
      <c r="B47" s="269"/>
      <c r="C47" s="269"/>
      <c r="D47" s="269"/>
      <c r="E47" s="269"/>
      <c r="F47" s="269"/>
      <c r="G47" s="269"/>
      <c r="H47" s="269"/>
      <c r="I47" s="269"/>
      <c r="J47" s="269"/>
    </row>
    <row r="48" spans="1:10" ht="18.75" hidden="1" customHeight="1" x14ac:dyDescent="0.2">
      <c r="A48" s="269"/>
      <c r="B48" s="269"/>
      <c r="C48" s="269"/>
      <c r="D48" s="269"/>
      <c r="E48" s="269"/>
      <c r="F48" s="269"/>
      <c r="G48" s="269"/>
      <c r="H48" s="269"/>
      <c r="I48" s="269"/>
      <c r="J48" s="269"/>
    </row>
    <row r="49" spans="1:10" ht="18.75" hidden="1" customHeight="1" x14ac:dyDescent="0.2">
      <c r="A49" s="269"/>
      <c r="B49" s="269"/>
      <c r="C49" s="269"/>
      <c r="D49" s="269"/>
      <c r="E49" s="269"/>
      <c r="F49" s="269"/>
      <c r="G49" s="269"/>
      <c r="H49" s="269"/>
      <c r="I49" s="269"/>
      <c r="J49" s="269"/>
    </row>
    <row r="50" spans="1:10" ht="18.75" hidden="1" customHeight="1" x14ac:dyDescent="0.2">
      <c r="A50" s="269"/>
      <c r="B50" s="269"/>
      <c r="C50" s="269"/>
      <c r="D50" s="269"/>
      <c r="E50" s="269"/>
      <c r="F50" s="269"/>
      <c r="G50" s="269"/>
      <c r="H50" s="269"/>
      <c r="I50" s="269"/>
      <c r="J50" s="269"/>
    </row>
    <row r="51" spans="1:10" ht="18.75" hidden="1" customHeight="1" x14ac:dyDescent="0.2">
      <c r="A51" s="269"/>
      <c r="B51" s="269"/>
      <c r="C51" s="269"/>
      <c r="D51" s="269"/>
      <c r="E51" s="269"/>
      <c r="F51" s="269"/>
      <c r="G51" s="269"/>
      <c r="H51" s="269"/>
      <c r="I51" s="269"/>
      <c r="J51" s="269"/>
    </row>
    <row r="52" spans="1:10" ht="21.75" hidden="1" customHeight="1" x14ac:dyDescent="0.2">
      <c r="A52" s="269"/>
      <c r="B52" s="269"/>
      <c r="C52" s="269"/>
      <c r="D52" s="269"/>
      <c r="E52" s="269"/>
      <c r="F52" s="269"/>
      <c r="G52" s="269"/>
      <c r="H52" s="269"/>
      <c r="I52" s="269"/>
      <c r="J52" s="269"/>
    </row>
    <row r="53" spans="1:10" hidden="1" x14ac:dyDescent="0.2">
      <c r="A53" s="269" t="s">
        <v>130</v>
      </c>
      <c r="B53" s="269"/>
      <c r="C53" s="269"/>
      <c r="D53" s="269"/>
      <c r="E53" s="269"/>
      <c r="F53" s="269"/>
      <c r="G53" s="269"/>
      <c r="H53" s="269"/>
      <c r="I53" s="269"/>
      <c r="J53" s="269"/>
    </row>
    <row r="54" spans="1:10" hidden="1" x14ac:dyDescent="0.2">
      <c r="A54" s="269"/>
      <c r="B54" s="269"/>
      <c r="C54" s="269"/>
      <c r="D54" s="269"/>
      <c r="E54" s="269"/>
      <c r="F54" s="269"/>
      <c r="G54" s="269"/>
      <c r="H54" s="269"/>
      <c r="I54" s="269"/>
      <c r="J54" s="269"/>
    </row>
    <row r="55" spans="1:10" hidden="1" x14ac:dyDescent="0.2">
      <c r="A55" s="269"/>
      <c r="B55" s="269"/>
      <c r="C55" s="269"/>
      <c r="D55" s="269"/>
      <c r="E55" s="269"/>
      <c r="F55" s="269"/>
      <c r="G55" s="269"/>
      <c r="H55" s="269"/>
      <c r="I55" s="269"/>
      <c r="J55" s="269"/>
    </row>
    <row r="56" spans="1:10" hidden="1" x14ac:dyDescent="0.2">
      <c r="A56" s="269"/>
      <c r="B56" s="269"/>
      <c r="C56" s="269"/>
      <c r="D56" s="269"/>
      <c r="E56" s="269"/>
      <c r="F56" s="269"/>
      <c r="G56" s="269"/>
      <c r="H56" s="269"/>
      <c r="I56" s="269"/>
      <c r="J56" s="269"/>
    </row>
    <row r="57" spans="1:10" hidden="1" x14ac:dyDescent="0.2">
      <c r="A57" s="269"/>
      <c r="B57" s="269"/>
      <c r="C57" s="269"/>
      <c r="D57" s="269"/>
      <c r="E57" s="269"/>
      <c r="F57" s="269"/>
      <c r="G57" s="269"/>
      <c r="H57" s="269"/>
      <c r="I57" s="269"/>
      <c r="J57" s="269"/>
    </row>
    <row r="58" spans="1:10" hidden="1" x14ac:dyDescent="0.2">
      <c r="A58" s="269"/>
      <c r="B58" s="269"/>
      <c r="C58" s="269"/>
      <c r="D58" s="269"/>
      <c r="E58" s="269"/>
      <c r="F58" s="269"/>
      <c r="G58" s="269"/>
      <c r="H58" s="269"/>
      <c r="I58" s="269"/>
      <c r="J58" s="269"/>
    </row>
    <row r="59" spans="1:10" hidden="1" x14ac:dyDescent="0.2">
      <c r="A59" s="269"/>
      <c r="B59" s="269"/>
      <c r="C59" s="269"/>
      <c r="D59" s="269"/>
      <c r="E59" s="269"/>
      <c r="F59" s="269"/>
      <c r="G59" s="269"/>
      <c r="H59" s="269"/>
      <c r="I59" s="269"/>
      <c r="J59" s="269"/>
    </row>
    <row r="60" spans="1:10" hidden="1" x14ac:dyDescent="0.2">
      <c r="A60" s="269"/>
      <c r="B60" s="269"/>
      <c r="C60" s="269"/>
      <c r="D60" s="269"/>
      <c r="E60" s="269"/>
      <c r="F60" s="269"/>
      <c r="G60" s="269"/>
      <c r="H60" s="269"/>
      <c r="I60" s="269"/>
      <c r="J60" s="269"/>
    </row>
    <row r="61" spans="1:10" hidden="1" x14ac:dyDescent="0.2">
      <c r="A61" s="269"/>
      <c r="B61" s="269"/>
      <c r="C61" s="269"/>
      <c r="D61" s="269"/>
      <c r="E61" s="269"/>
      <c r="F61" s="269"/>
      <c r="G61" s="269"/>
      <c r="H61" s="269"/>
      <c r="I61" s="269"/>
      <c r="J61" s="269"/>
    </row>
    <row r="62" spans="1:10" hidden="1" x14ac:dyDescent="0.2">
      <c r="A62" s="269"/>
      <c r="B62" s="269"/>
      <c r="C62" s="269"/>
      <c r="D62" s="269"/>
      <c r="E62" s="269"/>
      <c r="F62" s="269"/>
      <c r="G62" s="269"/>
      <c r="H62" s="269"/>
      <c r="I62" s="269"/>
      <c r="J62" s="269"/>
    </row>
    <row r="63" spans="1:10" hidden="1" x14ac:dyDescent="0.2">
      <c r="A63" s="269"/>
      <c r="B63" s="269"/>
      <c r="C63" s="269"/>
      <c r="D63" s="269"/>
      <c r="E63" s="269"/>
      <c r="F63" s="269"/>
      <c r="G63" s="269"/>
      <c r="H63" s="269"/>
      <c r="I63" s="269"/>
      <c r="J63" s="269"/>
    </row>
    <row r="64" spans="1:10" hidden="1" x14ac:dyDescent="0.2">
      <c r="A64" s="269"/>
      <c r="B64" s="269"/>
      <c r="C64" s="269"/>
      <c r="D64" s="269"/>
      <c r="E64" s="269"/>
      <c r="F64" s="269"/>
      <c r="G64" s="269"/>
      <c r="H64" s="269"/>
      <c r="I64" s="269"/>
      <c r="J64" s="269"/>
    </row>
    <row r="65" spans="1:10" hidden="1" x14ac:dyDescent="0.2">
      <c r="A65" s="269"/>
      <c r="B65" s="269"/>
      <c r="C65" s="269"/>
      <c r="D65" s="269"/>
      <c r="E65" s="269"/>
      <c r="F65" s="269"/>
      <c r="G65" s="269"/>
      <c r="H65" s="269"/>
      <c r="I65" s="269"/>
      <c r="J65" s="269"/>
    </row>
    <row r="66" spans="1:10" hidden="1" x14ac:dyDescent="0.2">
      <c r="A66" s="269"/>
      <c r="B66" s="269"/>
      <c r="C66" s="269"/>
      <c r="D66" s="269"/>
      <c r="E66" s="269"/>
      <c r="F66" s="269"/>
      <c r="G66" s="269"/>
      <c r="H66" s="269"/>
      <c r="I66" s="269"/>
      <c r="J66" s="269"/>
    </row>
    <row r="67" spans="1:10" hidden="1" x14ac:dyDescent="0.2"/>
    <row r="69" spans="1:10" ht="15.75" x14ac:dyDescent="0.25">
      <c r="A69" s="10" t="s">
        <v>168</v>
      </c>
      <c r="G69" s="85" t="s">
        <v>169</v>
      </c>
    </row>
  </sheetData>
  <mergeCells count="6">
    <mergeCell ref="A53:J66"/>
    <mergeCell ref="N8:P8"/>
    <mergeCell ref="A32:I32"/>
    <mergeCell ref="A34:I36"/>
    <mergeCell ref="A40:J44"/>
    <mergeCell ref="A46:J52"/>
  </mergeCells>
  <conditionalFormatting sqref="K27">
    <cfRule type="containsText" dxfId="89" priority="6" operator="containsText" text="Within Limitations">
      <formula>NOT(ISERROR(SEARCH("Within Limitations",K27)))</formula>
    </cfRule>
  </conditionalFormatting>
  <conditionalFormatting sqref="K12">
    <cfRule type="containsText" dxfId="88" priority="5" operator="containsText" text="Within Limitations">
      <formula>NOT(ISERROR(SEARCH("Within Limitations",K12)))</formula>
    </cfRule>
  </conditionalFormatting>
  <conditionalFormatting sqref="K12 K27">
    <cfRule type="containsText" dxfId="87" priority="4" operator="containsText" text="Too High">
      <formula>NOT(ISERROR(SEARCH("Too High",K12)))</formula>
    </cfRule>
  </conditionalFormatting>
  <conditionalFormatting sqref="P20">
    <cfRule type="expression" dxfId="86" priority="2">
      <formula>"$P$14&gt;(.75*$P$12)"</formula>
    </cfRule>
  </conditionalFormatting>
  <conditionalFormatting sqref="P14">
    <cfRule type="expression" dxfId="85" priority="1">
      <formula>"$P$14&gt;(.75*$P$12)"</formula>
    </cfRule>
  </conditionalFormatting>
  <hyperlinks>
    <hyperlink ref="G69" r:id="rId1" xr:uid="{70EF9F29-BF4B-47AA-8AAF-E284742842EE}"/>
  </hyperlinks>
  <pageMargins left="0.7" right="0.7" top="0.75" bottom="0.75" header="0.3" footer="0.3"/>
  <pageSetup scale="63" orientation="portrait" r:id="rId2"/>
  <legacyDrawing r:id="rId3"/>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F76BF-6A66-4756-9454-915F8EB15089}">
  <sheetPr>
    <pageSetUpPr fitToPage="1"/>
  </sheetPr>
  <dimension ref="A1:H51"/>
  <sheetViews>
    <sheetView zoomScale="85" zoomScaleNormal="85" workbookViewId="0">
      <selection activeCell="A11" sqref="A11:C50"/>
    </sheetView>
  </sheetViews>
  <sheetFormatPr defaultColWidth="9.77734375" defaultRowHeight="15" x14ac:dyDescent="0.2"/>
  <cols>
    <col min="1" max="2" width="9.77734375" style="10"/>
    <col min="3" max="3" width="8.44140625" style="10" customWidth="1"/>
    <col min="4" max="4" width="17.109375" style="10" customWidth="1"/>
    <col min="5" max="5" width="15.77734375" style="10" customWidth="1"/>
    <col min="6" max="7" width="14.77734375" style="10" customWidth="1"/>
    <col min="8" max="8" width="4.77734375" style="10" customWidth="1"/>
    <col min="9" max="16384" width="9.77734375" style="10"/>
  </cols>
  <sheetData>
    <row r="1" spans="1:8" ht="15" customHeight="1" x14ac:dyDescent="0.2">
      <c r="G1" s="213" t="s">
        <v>125</v>
      </c>
    </row>
    <row r="2" spans="1:8" ht="15" customHeight="1" x14ac:dyDescent="0.2">
      <c r="G2" s="9"/>
    </row>
    <row r="3" spans="1:8" ht="15" customHeight="1" x14ac:dyDescent="0.2"/>
    <row r="4" spans="1:8" ht="15" customHeight="1" x14ac:dyDescent="0.25">
      <c r="A4" s="295" t="str">
        <f>+'DS 7'!D2</f>
        <v>DS Example Fund 7</v>
      </c>
      <c r="B4" s="295"/>
      <c r="C4" s="295"/>
      <c r="D4" s="295"/>
      <c r="E4" s="295"/>
      <c r="F4" s="295"/>
      <c r="G4" s="295"/>
    </row>
    <row r="5" spans="1:8" ht="15" customHeight="1" x14ac:dyDescent="0.25">
      <c r="A5" s="294" t="s">
        <v>164</v>
      </c>
      <c r="B5" s="294"/>
      <c r="C5" s="294"/>
      <c r="D5" s="294"/>
      <c r="E5" s="294"/>
      <c r="F5" s="294"/>
      <c r="G5" s="294"/>
    </row>
    <row r="6" spans="1:8" ht="15" customHeight="1" x14ac:dyDescent="0.25">
      <c r="A6" s="294" t="str">
        <f>+'DS 7'!E3</f>
        <v>Fund XXXX</v>
      </c>
      <c r="B6" s="294"/>
      <c r="C6" s="294"/>
      <c r="D6" s="294"/>
      <c r="E6" s="294"/>
      <c r="F6" s="294"/>
      <c r="G6" s="294"/>
    </row>
    <row r="7" spans="1:8" ht="15" customHeight="1" x14ac:dyDescent="0.2">
      <c r="C7" s="9"/>
    </row>
    <row r="8" spans="1:8" ht="15" customHeight="1" x14ac:dyDescent="0.2"/>
    <row r="9" spans="1:8" ht="15" customHeight="1" x14ac:dyDescent="0.2">
      <c r="D9" s="2" t="s">
        <v>29</v>
      </c>
      <c r="E9" s="2" t="s">
        <v>30</v>
      </c>
      <c r="F9" s="30" t="s">
        <v>30</v>
      </c>
      <c r="G9" s="31"/>
      <c r="H9" s="32"/>
    </row>
    <row r="10" spans="1:8" ht="15" customHeight="1" x14ac:dyDescent="0.2">
      <c r="D10" s="5" t="s">
        <v>31</v>
      </c>
      <c r="E10" s="5" t="s">
        <v>31</v>
      </c>
      <c r="F10" s="33" t="s">
        <v>31</v>
      </c>
      <c r="G10" s="34"/>
      <c r="H10" s="32"/>
    </row>
    <row r="11" spans="1:8" ht="15" customHeight="1" x14ac:dyDescent="0.25">
      <c r="A11" s="259" t="s">
        <v>32</v>
      </c>
      <c r="B11" s="105"/>
      <c r="C11" s="105"/>
      <c r="D11" s="35">
        <f>+E11-1</f>
        <v>2021</v>
      </c>
      <c r="E11" s="35">
        <f>+F11-1</f>
        <v>2022</v>
      </c>
      <c r="F11" s="36">
        <f>+TOC!D2</f>
        <v>2023</v>
      </c>
      <c r="G11" s="37"/>
      <c r="H11" s="32"/>
    </row>
    <row r="12" spans="1:8" ht="21" customHeight="1" x14ac:dyDescent="0.2">
      <c r="A12" s="256" t="s">
        <v>70</v>
      </c>
      <c r="B12" s="105"/>
      <c r="C12" s="105"/>
      <c r="D12" s="133">
        <v>0</v>
      </c>
      <c r="E12" s="134">
        <v>0</v>
      </c>
      <c r="F12" s="137"/>
      <c r="G12" s="135"/>
      <c r="H12" s="62"/>
    </row>
    <row r="13" spans="1:8" ht="21" customHeight="1" x14ac:dyDescent="0.2">
      <c r="A13" s="256" t="s">
        <v>171</v>
      </c>
      <c r="B13" s="105"/>
      <c r="C13" s="105"/>
      <c r="D13" s="133">
        <v>0</v>
      </c>
      <c r="E13" s="134">
        <v>0</v>
      </c>
      <c r="F13" s="137"/>
      <c r="G13" s="136">
        <v>0</v>
      </c>
      <c r="H13" s="62"/>
    </row>
    <row r="14" spans="1:8" ht="21" customHeight="1" x14ac:dyDescent="0.2">
      <c r="A14" s="256" t="s">
        <v>172</v>
      </c>
      <c r="B14" s="105"/>
      <c r="C14" s="105"/>
      <c r="D14" s="133">
        <v>0</v>
      </c>
      <c r="E14" s="134">
        <v>0</v>
      </c>
      <c r="F14" s="137"/>
      <c r="G14" s="136">
        <v>0</v>
      </c>
      <c r="H14" s="38"/>
    </row>
    <row r="15" spans="1:8" ht="21" customHeight="1" x14ac:dyDescent="0.2">
      <c r="A15" s="256" t="s">
        <v>150</v>
      </c>
      <c r="B15" s="105"/>
      <c r="C15" s="105"/>
      <c r="D15" s="133">
        <v>0</v>
      </c>
      <c r="E15" s="134">
        <v>0</v>
      </c>
      <c r="F15" s="137"/>
      <c r="G15" s="136">
        <v>0</v>
      </c>
      <c r="H15" s="38"/>
    </row>
    <row r="16" spans="1:8" ht="20.25" customHeight="1" x14ac:dyDescent="0.2">
      <c r="A16" s="256" t="s">
        <v>149</v>
      </c>
      <c r="B16" s="105"/>
      <c r="C16" s="105"/>
      <c r="D16" s="133">
        <v>0</v>
      </c>
      <c r="E16" s="134">
        <v>0</v>
      </c>
      <c r="F16" s="137"/>
      <c r="G16" s="136">
        <v>0</v>
      </c>
      <c r="H16" s="38"/>
    </row>
    <row r="17" spans="1:8" ht="21" customHeight="1" x14ac:dyDescent="0.2">
      <c r="A17" s="256" t="s">
        <v>148</v>
      </c>
      <c r="B17" s="105"/>
      <c r="C17" s="105"/>
      <c r="D17" s="133">
        <v>0</v>
      </c>
      <c r="E17" s="134">
        <v>0</v>
      </c>
      <c r="F17" s="137"/>
      <c r="G17" s="136">
        <v>0</v>
      </c>
      <c r="H17" s="38"/>
    </row>
    <row r="18" spans="1:8" ht="20.25" customHeight="1" x14ac:dyDescent="0.2">
      <c r="A18" s="256"/>
      <c r="B18" s="105"/>
      <c r="C18" s="105"/>
      <c r="D18" s="133">
        <v>0</v>
      </c>
      <c r="E18" s="134">
        <v>0</v>
      </c>
      <c r="F18" s="137"/>
      <c r="G18" s="136">
        <v>0</v>
      </c>
      <c r="H18" s="38"/>
    </row>
    <row r="19" spans="1:8" ht="20.25" customHeight="1" x14ac:dyDescent="0.2">
      <c r="A19" s="256"/>
      <c r="B19" s="105"/>
      <c r="C19" s="105"/>
      <c r="D19" s="133">
        <v>0</v>
      </c>
      <c r="E19" s="134">
        <v>0</v>
      </c>
      <c r="F19" s="137"/>
      <c r="G19" s="136">
        <v>0</v>
      </c>
      <c r="H19" s="38"/>
    </row>
    <row r="20" spans="1:8" ht="20.25" customHeight="1" x14ac:dyDescent="0.2">
      <c r="A20" s="256"/>
      <c r="B20" s="105"/>
      <c r="C20" s="105"/>
      <c r="D20" s="133">
        <v>0</v>
      </c>
      <c r="E20" s="134">
        <v>0</v>
      </c>
      <c r="F20" s="137"/>
      <c r="G20" s="136">
        <v>0</v>
      </c>
      <c r="H20" s="38"/>
    </row>
    <row r="21" spans="1:8" ht="20.25" customHeight="1" x14ac:dyDescent="0.2">
      <c r="A21" s="256"/>
      <c r="B21" s="105"/>
      <c r="C21" s="105"/>
      <c r="D21" s="133">
        <v>0</v>
      </c>
      <c r="E21" s="134">
        <v>0</v>
      </c>
      <c r="F21" s="137"/>
      <c r="G21" s="136">
        <v>0</v>
      </c>
      <c r="H21" s="38"/>
    </row>
    <row r="22" spans="1:8" ht="21" customHeight="1" x14ac:dyDescent="0.2">
      <c r="A22" s="256"/>
      <c r="B22" s="105"/>
      <c r="C22" s="105"/>
      <c r="D22" s="133">
        <v>0</v>
      </c>
      <c r="E22" s="134">
        <v>0</v>
      </c>
      <c r="F22" s="137"/>
      <c r="G22" s="136">
        <v>0</v>
      </c>
      <c r="H22" s="38"/>
    </row>
    <row r="23" spans="1:8" ht="21" customHeight="1" x14ac:dyDescent="0.2">
      <c r="A23" s="256"/>
      <c r="B23" s="105"/>
      <c r="C23" s="105"/>
      <c r="D23" s="133">
        <v>0</v>
      </c>
      <c r="E23" s="134">
        <v>0</v>
      </c>
      <c r="F23" s="137"/>
      <c r="G23" s="136">
        <v>0</v>
      </c>
      <c r="H23" s="38"/>
    </row>
    <row r="24" spans="1:8" ht="21" customHeight="1" x14ac:dyDescent="0.2">
      <c r="A24" s="256"/>
      <c r="B24" s="105"/>
      <c r="C24" s="105"/>
      <c r="D24" s="133">
        <v>0</v>
      </c>
      <c r="E24" s="134">
        <v>0</v>
      </c>
      <c r="F24" s="137"/>
      <c r="G24" s="136">
        <v>0</v>
      </c>
      <c r="H24" s="38"/>
    </row>
    <row r="25" spans="1:8" ht="21" customHeight="1" x14ac:dyDescent="0.2">
      <c r="A25" s="256"/>
      <c r="B25" s="105"/>
      <c r="C25" s="105"/>
      <c r="D25" s="133">
        <v>0</v>
      </c>
      <c r="E25" s="134">
        <v>0</v>
      </c>
      <c r="F25" s="137"/>
      <c r="G25" s="136">
        <v>0</v>
      </c>
      <c r="H25" s="38"/>
    </row>
    <row r="26" spans="1:8" ht="20.25" customHeight="1" x14ac:dyDescent="0.2">
      <c r="A26" s="256"/>
      <c r="B26" s="105"/>
      <c r="C26" s="105"/>
      <c r="D26" s="133">
        <v>0</v>
      </c>
      <c r="E26" s="134">
        <v>0</v>
      </c>
      <c r="F26" s="137"/>
      <c r="G26" s="136">
        <v>0</v>
      </c>
      <c r="H26" s="38"/>
    </row>
    <row r="27" spans="1:8" ht="28.5" customHeight="1" x14ac:dyDescent="0.2">
      <c r="A27" s="256" t="s">
        <v>143</v>
      </c>
      <c r="B27" s="105"/>
      <c r="C27" s="105"/>
      <c r="D27" s="39">
        <f>SUM(D12:D26)</f>
        <v>0</v>
      </c>
      <c r="E27" s="39">
        <f>SUM(E12:E26)</f>
        <v>0</v>
      </c>
      <c r="F27" s="64"/>
      <c r="G27" s="26">
        <f>SUM(G13:G26)</f>
        <v>0</v>
      </c>
      <c r="H27" s="38"/>
    </row>
    <row r="28" spans="1:8" x14ac:dyDescent="0.2">
      <c r="A28" s="105"/>
      <c r="B28" s="105"/>
      <c r="C28" s="105"/>
      <c r="D28" s="1"/>
      <c r="E28" s="1"/>
      <c r="F28" s="12"/>
      <c r="G28" s="1"/>
    </row>
    <row r="29" spans="1:8" x14ac:dyDescent="0.2">
      <c r="A29" s="105"/>
      <c r="B29" s="105"/>
      <c r="C29" s="105"/>
      <c r="D29" s="2" t="s">
        <v>29</v>
      </c>
      <c r="E29" s="2" t="s">
        <v>30</v>
      </c>
      <c r="F29" s="3"/>
      <c r="G29" s="4" t="s">
        <v>47</v>
      </c>
      <c r="H29" s="32"/>
    </row>
    <row r="30" spans="1:8" ht="15.75" x14ac:dyDescent="0.25">
      <c r="A30" s="259"/>
      <c r="B30" s="105"/>
      <c r="C30" s="105"/>
      <c r="D30" s="5" t="s">
        <v>48</v>
      </c>
      <c r="E30" s="5" t="s">
        <v>48</v>
      </c>
      <c r="F30" s="6" t="s">
        <v>49</v>
      </c>
      <c r="G30" s="7" t="s">
        <v>50</v>
      </c>
      <c r="H30" s="32"/>
    </row>
    <row r="31" spans="1:8" ht="20.25" customHeight="1" x14ac:dyDescent="0.25">
      <c r="A31" s="259" t="s">
        <v>51</v>
      </c>
      <c r="B31" s="105"/>
      <c r="C31" s="105"/>
      <c r="D31" s="5">
        <f>+D11</f>
        <v>2021</v>
      </c>
      <c r="E31" s="5">
        <f>+E11</f>
        <v>2022</v>
      </c>
      <c r="F31" s="8">
        <f>+F11</f>
        <v>2023</v>
      </c>
      <c r="G31" s="7">
        <f>+F11</f>
        <v>2023</v>
      </c>
      <c r="H31" s="32"/>
    </row>
    <row r="32" spans="1:8" ht="20.25" customHeight="1" x14ac:dyDescent="0.2">
      <c r="A32" s="256" t="s">
        <v>159</v>
      </c>
      <c r="B32" s="105"/>
      <c r="C32" s="105"/>
      <c r="D32" s="127">
        <v>0</v>
      </c>
      <c r="E32" s="127">
        <v>0</v>
      </c>
      <c r="F32" s="128">
        <v>0</v>
      </c>
      <c r="G32" s="127">
        <v>0</v>
      </c>
      <c r="H32" s="32"/>
    </row>
    <row r="33" spans="1:8" ht="20.25" customHeight="1" x14ac:dyDescent="0.2">
      <c r="A33" s="256" t="s">
        <v>86</v>
      </c>
      <c r="B33" s="105"/>
      <c r="C33" s="105"/>
      <c r="D33" s="127">
        <v>0</v>
      </c>
      <c r="E33" s="127">
        <v>0</v>
      </c>
      <c r="F33" s="128">
        <v>0</v>
      </c>
      <c r="G33" s="127">
        <v>0</v>
      </c>
      <c r="H33" s="32"/>
    </row>
    <row r="34" spans="1:8" ht="20.25" customHeight="1" x14ac:dyDescent="0.2">
      <c r="A34" s="256" t="s">
        <v>158</v>
      </c>
      <c r="B34" s="105"/>
      <c r="C34" s="105"/>
      <c r="D34" s="127">
        <v>0</v>
      </c>
      <c r="E34" s="127">
        <v>0</v>
      </c>
      <c r="F34" s="128">
        <v>0</v>
      </c>
      <c r="G34" s="127">
        <v>0</v>
      </c>
      <c r="H34" s="32"/>
    </row>
    <row r="35" spans="1:8" ht="20.25" customHeight="1" x14ac:dyDescent="0.2">
      <c r="A35" s="256"/>
      <c r="B35" s="105"/>
      <c r="C35" s="105"/>
      <c r="D35" s="127">
        <v>0</v>
      </c>
      <c r="E35" s="127">
        <v>0</v>
      </c>
      <c r="F35" s="128">
        <v>0</v>
      </c>
      <c r="G35" s="127">
        <v>0</v>
      </c>
      <c r="H35" s="32"/>
    </row>
    <row r="36" spans="1:8" ht="20.25" customHeight="1" x14ac:dyDescent="0.2">
      <c r="A36" s="256"/>
      <c r="B36" s="105"/>
      <c r="C36" s="105"/>
      <c r="D36" s="127">
        <v>0</v>
      </c>
      <c r="E36" s="127">
        <v>0</v>
      </c>
      <c r="F36" s="128">
        <v>0</v>
      </c>
      <c r="G36" s="127">
        <v>0</v>
      </c>
      <c r="H36" s="32"/>
    </row>
    <row r="37" spans="1:8" ht="20.25" customHeight="1" x14ac:dyDescent="0.2">
      <c r="A37" s="256"/>
      <c r="B37" s="105"/>
      <c r="C37" s="105"/>
      <c r="D37" s="127">
        <v>0</v>
      </c>
      <c r="E37" s="127">
        <v>0</v>
      </c>
      <c r="F37" s="128">
        <v>0</v>
      </c>
      <c r="G37" s="127">
        <v>0</v>
      </c>
      <c r="H37" s="32"/>
    </row>
    <row r="38" spans="1:8" ht="20.25" customHeight="1" x14ac:dyDescent="0.2">
      <c r="A38" s="256"/>
      <c r="B38" s="105"/>
      <c r="C38" s="105"/>
      <c r="D38" s="127">
        <v>0</v>
      </c>
      <c r="E38" s="127">
        <v>0</v>
      </c>
      <c r="F38" s="128">
        <v>0</v>
      </c>
      <c r="G38" s="127">
        <v>0</v>
      </c>
      <c r="H38" s="32"/>
    </row>
    <row r="39" spans="1:8" ht="21" customHeight="1" x14ac:dyDescent="0.2">
      <c r="A39" s="256"/>
      <c r="B39" s="105"/>
      <c r="C39" s="105"/>
      <c r="D39" s="127">
        <v>0</v>
      </c>
      <c r="E39" s="127">
        <v>0</v>
      </c>
      <c r="F39" s="128">
        <v>0</v>
      </c>
      <c r="G39" s="127">
        <v>0</v>
      </c>
      <c r="H39" s="32"/>
    </row>
    <row r="40" spans="1:8" ht="21" customHeight="1" x14ac:dyDescent="0.2">
      <c r="A40" s="256"/>
      <c r="B40" s="105"/>
      <c r="C40" s="105"/>
      <c r="D40" s="127">
        <v>0</v>
      </c>
      <c r="E40" s="127">
        <v>0</v>
      </c>
      <c r="F40" s="128">
        <v>0</v>
      </c>
      <c r="G40" s="127">
        <v>0</v>
      </c>
      <c r="H40" s="32"/>
    </row>
    <row r="41" spans="1:8" ht="21" customHeight="1" x14ac:dyDescent="0.2">
      <c r="A41" s="256"/>
      <c r="B41" s="105"/>
      <c r="C41" s="105"/>
      <c r="D41" s="127">
        <v>0</v>
      </c>
      <c r="E41" s="127">
        <v>0</v>
      </c>
      <c r="F41" s="128">
        <v>0</v>
      </c>
      <c r="G41" s="127">
        <v>0</v>
      </c>
      <c r="H41" s="32"/>
    </row>
    <row r="42" spans="1:8" ht="21" customHeight="1" x14ac:dyDescent="0.2">
      <c r="A42" s="256"/>
      <c r="B42" s="105"/>
      <c r="C42" s="105"/>
      <c r="D42" s="127">
        <v>0</v>
      </c>
      <c r="E42" s="127">
        <v>0</v>
      </c>
      <c r="F42" s="128">
        <v>0</v>
      </c>
      <c r="G42" s="127">
        <v>0</v>
      </c>
      <c r="H42" s="32"/>
    </row>
    <row r="43" spans="1:8" ht="21" customHeight="1" x14ac:dyDescent="0.2">
      <c r="A43" s="256"/>
      <c r="B43" s="105"/>
      <c r="C43" s="105"/>
      <c r="D43" s="127">
        <v>0</v>
      </c>
      <c r="E43" s="127">
        <v>0</v>
      </c>
      <c r="F43" s="128">
        <v>0</v>
      </c>
      <c r="G43" s="127">
        <v>0</v>
      </c>
      <c r="H43" s="32"/>
    </row>
    <row r="44" spans="1:8" ht="20.25" customHeight="1" x14ac:dyDescent="0.2">
      <c r="A44" s="256"/>
      <c r="B44" s="105"/>
      <c r="C44" s="105"/>
      <c r="D44" s="103">
        <v>0</v>
      </c>
      <c r="E44" s="103">
        <v>0</v>
      </c>
      <c r="F44" s="104">
        <v>0</v>
      </c>
      <c r="G44" s="236">
        <v>0</v>
      </c>
      <c r="H44" s="12"/>
    </row>
    <row r="45" spans="1:8" ht="20.100000000000001" customHeight="1" x14ac:dyDescent="0.25">
      <c r="A45" s="259" t="s">
        <v>151</v>
      </c>
      <c r="B45" s="105"/>
      <c r="C45" s="105"/>
      <c r="D45" s="39">
        <f>SUM(D32:D44)</f>
        <v>0</v>
      </c>
      <c r="E45" s="39">
        <f>SUM(E32:E44)</f>
        <v>0</v>
      </c>
      <c r="F45" s="39">
        <f>SUM(F32:F44)</f>
        <v>0</v>
      </c>
      <c r="G45" s="227">
        <f>SUM(G32:G44)</f>
        <v>0</v>
      </c>
      <c r="H45" s="12"/>
    </row>
    <row r="46" spans="1:8" ht="20.100000000000001" customHeight="1" x14ac:dyDescent="0.25">
      <c r="A46" s="259" t="s">
        <v>64</v>
      </c>
      <c r="B46" s="105"/>
      <c r="C46" s="105"/>
      <c r="D46" s="39">
        <f>D27-D45</f>
        <v>0</v>
      </c>
      <c r="E46" s="39">
        <f>E27-E45</f>
        <v>0</v>
      </c>
      <c r="F46" s="40">
        <f>G27-F45</f>
        <v>0</v>
      </c>
      <c r="G46" s="227">
        <f>G27-G45</f>
        <v>0</v>
      </c>
      <c r="H46" s="12"/>
    </row>
    <row r="47" spans="1:8" ht="15.75" x14ac:dyDescent="0.25">
      <c r="A47" s="259" t="s">
        <v>65</v>
      </c>
      <c r="B47" s="105"/>
      <c r="C47" s="105"/>
      <c r="D47" s="103">
        <v>0</v>
      </c>
      <c r="E47" s="39">
        <f>+D50</f>
        <v>0</v>
      </c>
      <c r="F47" s="40">
        <f>+E50</f>
        <v>0</v>
      </c>
      <c r="G47" s="227">
        <f>+E50</f>
        <v>0</v>
      </c>
      <c r="H47" s="12"/>
    </row>
    <row r="48" spans="1:8" ht="20.100000000000001" customHeight="1" x14ac:dyDescent="0.25">
      <c r="A48" s="259" t="s">
        <v>66</v>
      </c>
      <c r="B48" s="105"/>
      <c r="C48" s="105"/>
      <c r="D48" s="103">
        <v>0</v>
      </c>
      <c r="E48" s="103">
        <v>0</v>
      </c>
      <c r="F48" s="104">
        <v>0</v>
      </c>
      <c r="G48" s="228">
        <v>0</v>
      </c>
      <c r="H48" s="12"/>
    </row>
    <row r="49" spans="1:8" ht="20.100000000000001" customHeight="1" x14ac:dyDescent="0.25">
      <c r="A49" s="259" t="s">
        <v>72</v>
      </c>
      <c r="B49" s="105"/>
      <c r="C49" s="105"/>
      <c r="D49" s="103">
        <v>0</v>
      </c>
      <c r="E49" s="103">
        <v>0</v>
      </c>
      <c r="F49" s="104">
        <v>0</v>
      </c>
      <c r="G49" s="228">
        <v>0</v>
      </c>
      <c r="H49" s="12"/>
    </row>
    <row r="50" spans="1:8" ht="20.100000000000001" customHeight="1" x14ac:dyDescent="0.25">
      <c r="A50" s="259" t="s">
        <v>152</v>
      </c>
      <c r="B50" s="105"/>
      <c r="C50" s="105"/>
      <c r="D50" s="224">
        <f>D46+D47+D48-D49</f>
        <v>0</v>
      </c>
      <c r="E50" s="225">
        <f>E46+E47+E48-E49</f>
        <v>0</v>
      </c>
      <c r="F50" s="226">
        <f>F46+F47+F48-F49</f>
        <v>0</v>
      </c>
      <c r="G50" s="229">
        <f>G46+G47+G48-G49</f>
        <v>0</v>
      </c>
      <c r="H50" s="12"/>
    </row>
    <row r="51" spans="1:8" ht="20.100000000000001" customHeight="1" x14ac:dyDescent="0.2">
      <c r="D51" s="12"/>
      <c r="E51" s="12"/>
      <c r="F51" s="12"/>
    </row>
  </sheetData>
  <mergeCells count="3">
    <mergeCell ref="A4:G4"/>
    <mergeCell ref="A5:G5"/>
    <mergeCell ref="A6:G6"/>
  </mergeCells>
  <pageMargins left="0.7" right="0.7" top="0.75" bottom="0.75" header="0.3" footer="0.3"/>
  <pageSetup scale="76" orientation="portrait" r:id="rId1"/>
  <legacyDrawing r:id="rId2"/>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4E13C-AA91-48DE-B73A-48A7AAD393C2}">
  <sheetPr>
    <pageSetUpPr fitToPage="1"/>
  </sheetPr>
  <dimension ref="A1:P69"/>
  <sheetViews>
    <sheetView showGridLines="0" zoomScale="85" zoomScaleNormal="85" workbookViewId="0">
      <selection activeCell="I30" sqref="I30"/>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 style="10" customWidth="1"/>
    <col min="16" max="16" width="10.33203125" style="10" bestFit="1" customWidth="1"/>
    <col min="17" max="16384" width="8.88671875" style="10"/>
  </cols>
  <sheetData>
    <row r="1" spans="1:16" x14ac:dyDescent="0.2">
      <c r="I1" s="212" t="s">
        <v>124</v>
      </c>
    </row>
    <row r="2" spans="1:16" ht="26.25" x14ac:dyDescent="0.4">
      <c r="D2" s="102" t="s">
        <v>287</v>
      </c>
      <c r="E2" s="101"/>
      <c r="F2" s="105"/>
      <c r="G2" s="105"/>
    </row>
    <row r="3" spans="1:16" ht="23.25" x14ac:dyDescent="0.35">
      <c r="A3" s="18"/>
      <c r="B3" s="11"/>
      <c r="C3" s="18"/>
      <c r="D3" s="107"/>
      <c r="E3" s="100" t="s">
        <v>224</v>
      </c>
      <c r="F3" s="124"/>
      <c r="G3" s="107"/>
      <c r="H3" s="18"/>
      <c r="I3" s="18"/>
    </row>
    <row r="4" spans="1:16" ht="23.25" x14ac:dyDescent="0.35">
      <c r="A4" s="18"/>
      <c r="B4" s="11"/>
      <c r="C4" s="18"/>
      <c r="D4" s="107"/>
      <c r="E4" s="107"/>
      <c r="F4" s="107"/>
      <c r="G4" s="107"/>
      <c r="H4" s="18"/>
    </row>
    <row r="5" spans="1:16" ht="24" thickBot="1" x14ac:dyDescent="0.4">
      <c r="A5" s="18"/>
      <c r="B5" s="11"/>
      <c r="C5" s="18"/>
      <c r="D5" s="18"/>
      <c r="E5" s="44"/>
      <c r="F5" s="89"/>
      <c r="G5" s="18"/>
      <c r="H5" s="18"/>
      <c r="I5" s="18"/>
    </row>
    <row r="6" spans="1:16" ht="18.75" thickBot="1" x14ac:dyDescent="0.3">
      <c r="A6" s="86" t="s">
        <v>110</v>
      </c>
      <c r="B6" s="87"/>
      <c r="C6" s="87"/>
      <c r="D6" s="87"/>
      <c r="E6" s="99">
        <v>0</v>
      </c>
      <c r="F6" s="45"/>
    </row>
    <row r="8" spans="1:16" ht="15.75" x14ac:dyDescent="0.25">
      <c r="B8" s="21" t="s">
        <v>8</v>
      </c>
      <c r="N8" s="298" t="s">
        <v>105</v>
      </c>
      <c r="O8" s="298"/>
      <c r="P8" s="298"/>
    </row>
    <row r="9" spans="1:16" x14ac:dyDescent="0.2">
      <c r="A9" s="9" t="s">
        <v>9</v>
      </c>
      <c r="B9" s="9" t="s">
        <v>153</v>
      </c>
      <c r="G9" s="24">
        <f>+'DS8 WKS'!G45</f>
        <v>0</v>
      </c>
      <c r="H9" s="15"/>
      <c r="I9" s="15"/>
      <c r="N9" s="46"/>
      <c r="O9" s="46"/>
      <c r="P9" s="46"/>
    </row>
    <row r="10" spans="1:16" x14ac:dyDescent="0.2">
      <c r="B10" s="9" t="s">
        <v>154</v>
      </c>
      <c r="F10" s="28"/>
      <c r="G10" s="25">
        <f>+'DS8 WKS'!G49</f>
        <v>0</v>
      </c>
      <c r="H10" s="15"/>
      <c r="I10" s="15"/>
      <c r="N10" s="46" t="s">
        <v>117</v>
      </c>
      <c r="O10" s="46"/>
      <c r="P10" s="52">
        <f>+'DS8 WKS'!E45</f>
        <v>0</v>
      </c>
    </row>
    <row r="11" spans="1:16" ht="15.75" thickBot="1" x14ac:dyDescent="0.25">
      <c r="B11" s="9" t="s">
        <v>10</v>
      </c>
      <c r="G11" s="25"/>
      <c r="H11" s="15"/>
      <c r="I11" s="24">
        <f>G9+G10</f>
        <v>0</v>
      </c>
      <c r="N11" s="46" t="s">
        <v>118</v>
      </c>
      <c r="O11" s="46"/>
      <c r="P11" s="53">
        <f>+'DS8 WKS'!E49</f>
        <v>0</v>
      </c>
    </row>
    <row r="12" spans="1:16" ht="15.75" thickBot="1" x14ac:dyDescent="0.25">
      <c r="A12" s="9" t="s">
        <v>11</v>
      </c>
      <c r="B12" s="9" t="s">
        <v>69</v>
      </c>
      <c r="G12" s="15"/>
      <c r="H12" s="15"/>
      <c r="I12" s="97">
        <v>0</v>
      </c>
      <c r="K12" s="47" t="str">
        <f>IF(I12&gt;P24,"Too High", "Within Limitations")</f>
        <v>Within Limitations</v>
      </c>
      <c r="N12" s="46" t="s">
        <v>106</v>
      </c>
      <c r="O12" s="46"/>
      <c r="P12" s="52">
        <f>SUM(P10:P11)</f>
        <v>0</v>
      </c>
    </row>
    <row r="13" spans="1:16" x14ac:dyDescent="0.2">
      <c r="A13" s="9" t="s">
        <v>12</v>
      </c>
      <c r="B13" s="9" t="s">
        <v>13</v>
      </c>
      <c r="I13" s="1"/>
      <c r="N13" s="46"/>
      <c r="O13" s="46"/>
      <c r="P13" s="52"/>
    </row>
    <row r="14" spans="1:16" ht="15.75" thickBot="1" x14ac:dyDescent="0.25">
      <c r="B14" s="9" t="s">
        <v>14</v>
      </c>
      <c r="I14" s="204">
        <f>I11+I12</f>
        <v>0</v>
      </c>
      <c r="N14" s="46" t="s">
        <v>128</v>
      </c>
      <c r="O14" s="46"/>
      <c r="P14" s="92">
        <f>+P12*0.75</f>
        <v>0</v>
      </c>
    </row>
    <row r="15" spans="1:16" ht="15.75" thickTop="1" x14ac:dyDescent="0.2">
      <c r="I15" s="13"/>
      <c r="N15" s="46"/>
      <c r="O15" s="46"/>
      <c r="P15" s="46"/>
    </row>
    <row r="16" spans="1:16" ht="15.75" x14ac:dyDescent="0.25">
      <c r="B16" s="21" t="s">
        <v>15</v>
      </c>
      <c r="N16" s="46" t="s">
        <v>173</v>
      </c>
      <c r="O16" s="46"/>
      <c r="P16" s="92">
        <f>+'DS8 WKS'!G45</f>
        <v>0</v>
      </c>
    </row>
    <row r="17" spans="1:16" x14ac:dyDescent="0.2">
      <c r="A17" s="9">
        <v>4</v>
      </c>
      <c r="B17" s="9" t="s">
        <v>123</v>
      </c>
      <c r="F17" s="17" t="str">
        <f>(+TOC!D2-1) &amp; " (Note 2)"</f>
        <v>2022 (Note 2)</v>
      </c>
      <c r="I17" s="24">
        <f>+'DS8 WKS'!E50</f>
        <v>0</v>
      </c>
      <c r="N17" s="46" t="s">
        <v>334</v>
      </c>
      <c r="O17" s="46"/>
      <c r="P17" s="93">
        <f>+'DS8 WKS'!G49</f>
        <v>0</v>
      </c>
    </row>
    <row r="18" spans="1:16" x14ac:dyDescent="0.2">
      <c r="A18" s="9" t="s">
        <v>16</v>
      </c>
      <c r="B18" s="9" t="s">
        <v>155</v>
      </c>
      <c r="G18" s="23">
        <f>+'DS8 WKS'!G27</f>
        <v>0</v>
      </c>
      <c r="I18" s="1"/>
      <c r="N18" s="46" t="s">
        <v>106</v>
      </c>
      <c r="O18" s="46"/>
      <c r="P18" s="92">
        <f>SUM(P16:P17)</f>
        <v>0</v>
      </c>
    </row>
    <row r="19" spans="1:16" x14ac:dyDescent="0.2">
      <c r="B19" s="9" t="s">
        <v>156</v>
      </c>
      <c r="G19" s="22">
        <f>+'DS8 WKS'!G48</f>
        <v>0</v>
      </c>
      <c r="N19" s="46"/>
      <c r="O19" s="46"/>
      <c r="P19" s="92"/>
    </row>
    <row r="20" spans="1:16" x14ac:dyDescent="0.2">
      <c r="B20" s="9" t="s">
        <v>17</v>
      </c>
      <c r="G20" s="1"/>
      <c r="N20" s="46" t="s">
        <v>128</v>
      </c>
      <c r="O20" s="46"/>
      <c r="P20" s="92">
        <f>+P18*0.75</f>
        <v>0</v>
      </c>
    </row>
    <row r="21" spans="1:16" x14ac:dyDescent="0.2">
      <c r="B21" s="9" t="s">
        <v>18</v>
      </c>
      <c r="I21" s="27">
        <f>G18+G19</f>
        <v>0</v>
      </c>
      <c r="N21" s="46"/>
      <c r="O21" s="46"/>
      <c r="P21" s="94"/>
    </row>
    <row r="22" spans="1:16" x14ac:dyDescent="0.2">
      <c r="B22" s="9"/>
      <c r="I22" s="14"/>
      <c r="N22" s="46"/>
      <c r="O22" s="46"/>
      <c r="P22" s="94"/>
    </row>
    <row r="23" spans="1:16" ht="15.75" x14ac:dyDescent="0.25">
      <c r="A23" s="9" t="s">
        <v>19</v>
      </c>
      <c r="B23" s="21" t="s">
        <v>20</v>
      </c>
      <c r="I23" s="26">
        <f>I17+I21</f>
        <v>0</v>
      </c>
      <c r="N23" s="10" t="s">
        <v>175</v>
      </c>
      <c r="P23" s="95"/>
    </row>
    <row r="24" spans="1:16" x14ac:dyDescent="0.2">
      <c r="A24" s="9" t="s">
        <v>21</v>
      </c>
      <c r="B24" s="9" t="s">
        <v>22</v>
      </c>
      <c r="I24" s="1"/>
      <c r="N24" s="10" t="s">
        <v>128</v>
      </c>
      <c r="P24" s="96">
        <f>MIN(P14,P20)</f>
        <v>0</v>
      </c>
    </row>
    <row r="25" spans="1:16" x14ac:dyDescent="0.2">
      <c r="B25" s="9" t="s">
        <v>23</v>
      </c>
      <c r="I25" s="24">
        <f>IF((I14-I23)&lt;0,0,I14-I23)</f>
        <v>0</v>
      </c>
      <c r="J25" s="46"/>
    </row>
    <row r="26" spans="1:16" ht="15.75" thickBot="1" x14ac:dyDescent="0.25">
      <c r="A26" s="9" t="s">
        <v>24</v>
      </c>
      <c r="B26" s="9" t="s">
        <v>25</v>
      </c>
      <c r="I26" s="1"/>
      <c r="J26" s="46"/>
    </row>
    <row r="27" spans="1:16" ht="15.75" thickBot="1" x14ac:dyDescent="0.25">
      <c r="B27" s="9" t="s">
        <v>26</v>
      </c>
      <c r="I27" s="98">
        <v>0</v>
      </c>
      <c r="J27" s="46"/>
      <c r="K27" s="47" t="str">
        <f>IF(I27&gt;(I25*0.05),"Too High", "Within Limitations")</f>
        <v>Within Limitations</v>
      </c>
    </row>
    <row r="28" spans="1:16" ht="16.5" thickBot="1" x14ac:dyDescent="0.3">
      <c r="A28" s="9" t="s">
        <v>27</v>
      </c>
      <c r="B28" s="9" t="s">
        <v>157</v>
      </c>
      <c r="I28" s="203">
        <f>I25+I27</f>
        <v>0</v>
      </c>
      <c r="J28" s="49"/>
      <c r="K28" s="19"/>
      <c r="L28" s="19"/>
    </row>
    <row r="29" spans="1:16" ht="16.5" thickTop="1" thickBot="1" x14ac:dyDescent="0.25">
      <c r="I29" s="13"/>
      <c r="J29" s="46"/>
    </row>
    <row r="30" spans="1:16" ht="16.5" thickBot="1" x14ac:dyDescent="0.3">
      <c r="A30" s="20" t="s">
        <v>36</v>
      </c>
      <c r="B30" s="10" t="s">
        <v>147</v>
      </c>
      <c r="I30" s="29" t="e">
        <f>ROUND(I28/E6*1000,2)</f>
        <v>#DIV/0!</v>
      </c>
      <c r="J30" s="46"/>
    </row>
    <row r="32" spans="1:16" ht="37.5" customHeight="1" x14ac:dyDescent="0.25">
      <c r="A32" s="291" t="s">
        <v>114</v>
      </c>
      <c r="B32" s="292"/>
      <c r="C32" s="292"/>
      <c r="D32" s="292"/>
      <c r="E32" s="292"/>
      <c r="F32" s="292"/>
      <c r="G32" s="292"/>
      <c r="H32" s="292"/>
      <c r="I32" s="292"/>
    </row>
    <row r="33" spans="1:10" x14ac:dyDescent="0.2">
      <c r="A33" s="9"/>
    </row>
    <row r="34" spans="1:10" ht="15" customHeight="1" x14ac:dyDescent="0.2">
      <c r="A34" s="288" t="s">
        <v>133</v>
      </c>
      <c r="B34" s="288"/>
      <c r="C34" s="288"/>
      <c r="D34" s="288"/>
      <c r="E34" s="288"/>
      <c r="F34" s="288"/>
      <c r="G34" s="288"/>
      <c r="H34" s="288"/>
      <c r="I34" s="288"/>
    </row>
    <row r="35" spans="1:10" x14ac:dyDescent="0.2">
      <c r="A35" s="288"/>
      <c r="B35" s="288"/>
      <c r="C35" s="288"/>
      <c r="D35" s="288"/>
      <c r="E35" s="288"/>
      <c r="F35" s="288"/>
      <c r="G35" s="288"/>
      <c r="H35" s="288"/>
      <c r="I35" s="288"/>
    </row>
    <row r="36" spans="1:10" x14ac:dyDescent="0.2">
      <c r="A36" s="288"/>
      <c r="B36" s="288"/>
      <c r="C36" s="288"/>
      <c r="D36" s="288"/>
      <c r="E36" s="288"/>
      <c r="F36" s="288"/>
      <c r="G36" s="288"/>
      <c r="H36" s="288"/>
      <c r="I36" s="288"/>
    </row>
    <row r="37" spans="1:10" hidden="1" x14ac:dyDescent="0.2">
      <c r="A37" s="219"/>
      <c r="B37" s="219"/>
      <c r="C37" s="219"/>
      <c r="D37" s="219"/>
      <c r="E37" s="219"/>
      <c r="F37" s="219"/>
      <c r="G37" s="219"/>
      <c r="H37" s="219"/>
      <c r="I37" s="219"/>
    </row>
    <row r="38" spans="1:10" ht="15.75" hidden="1" x14ac:dyDescent="0.25">
      <c r="A38" s="19" t="s">
        <v>132</v>
      </c>
    </row>
    <row r="39" spans="1:10" ht="15.75" hidden="1" x14ac:dyDescent="0.25">
      <c r="A39" s="19"/>
    </row>
    <row r="40" spans="1:10" ht="19.5" hidden="1" customHeight="1" x14ac:dyDescent="0.2">
      <c r="A40" s="269" t="s">
        <v>131</v>
      </c>
      <c r="B40" s="269"/>
      <c r="C40" s="269"/>
      <c r="D40" s="269"/>
      <c r="E40" s="269"/>
      <c r="F40" s="269"/>
      <c r="G40" s="269"/>
      <c r="H40" s="269"/>
      <c r="I40" s="269"/>
      <c r="J40" s="269"/>
    </row>
    <row r="41" spans="1:10" ht="19.5" hidden="1" customHeight="1" x14ac:dyDescent="0.2">
      <c r="A41" s="269"/>
      <c r="B41" s="269"/>
      <c r="C41" s="269"/>
      <c r="D41" s="269"/>
      <c r="E41" s="269"/>
      <c r="F41" s="269"/>
      <c r="G41" s="269"/>
      <c r="H41" s="269"/>
      <c r="I41" s="269"/>
      <c r="J41" s="269"/>
    </row>
    <row r="42" spans="1:10" ht="19.5" hidden="1" customHeight="1" x14ac:dyDescent="0.2">
      <c r="A42" s="269"/>
      <c r="B42" s="269"/>
      <c r="C42" s="269"/>
      <c r="D42" s="269"/>
      <c r="E42" s="269"/>
      <c r="F42" s="269"/>
      <c r="G42" s="269"/>
      <c r="H42" s="269"/>
      <c r="I42" s="269"/>
      <c r="J42" s="269"/>
    </row>
    <row r="43" spans="1:10" ht="19.5" hidden="1" customHeight="1" x14ac:dyDescent="0.2">
      <c r="A43" s="269"/>
      <c r="B43" s="269"/>
      <c r="C43" s="269"/>
      <c r="D43" s="269"/>
      <c r="E43" s="269"/>
      <c r="F43" s="269"/>
      <c r="G43" s="269"/>
      <c r="H43" s="269"/>
      <c r="I43" s="269"/>
      <c r="J43" s="269"/>
    </row>
    <row r="44" spans="1:10" ht="19.5" hidden="1" customHeight="1" x14ac:dyDescent="0.2">
      <c r="A44" s="269"/>
      <c r="B44" s="269"/>
      <c r="C44" s="269"/>
      <c r="D44" s="269"/>
      <c r="E44" s="269"/>
      <c r="F44" s="269"/>
      <c r="G44" s="269"/>
      <c r="H44" s="269"/>
      <c r="I44" s="269"/>
      <c r="J44" s="269"/>
    </row>
    <row r="45" spans="1:10" hidden="1" x14ac:dyDescent="0.2"/>
    <row r="46" spans="1:10" ht="18.75" hidden="1" customHeight="1" x14ac:dyDescent="0.2">
      <c r="A46" s="269" t="s">
        <v>129</v>
      </c>
      <c r="B46" s="269"/>
      <c r="C46" s="269"/>
      <c r="D46" s="269"/>
      <c r="E46" s="269"/>
      <c r="F46" s="269"/>
      <c r="G46" s="269"/>
      <c r="H46" s="269"/>
      <c r="I46" s="269"/>
      <c r="J46" s="269"/>
    </row>
    <row r="47" spans="1:10" ht="18.75" hidden="1" customHeight="1" x14ac:dyDescent="0.2">
      <c r="A47" s="269"/>
      <c r="B47" s="269"/>
      <c r="C47" s="269"/>
      <c r="D47" s="269"/>
      <c r="E47" s="269"/>
      <c r="F47" s="269"/>
      <c r="G47" s="269"/>
      <c r="H47" s="269"/>
      <c r="I47" s="269"/>
      <c r="J47" s="269"/>
    </row>
    <row r="48" spans="1:10" ht="18.75" hidden="1" customHeight="1" x14ac:dyDescent="0.2">
      <c r="A48" s="269"/>
      <c r="B48" s="269"/>
      <c r="C48" s="269"/>
      <c r="D48" s="269"/>
      <c r="E48" s="269"/>
      <c r="F48" s="269"/>
      <c r="G48" s="269"/>
      <c r="H48" s="269"/>
      <c r="I48" s="269"/>
      <c r="J48" s="269"/>
    </row>
    <row r="49" spans="1:10" ht="18.75" hidden="1" customHeight="1" x14ac:dyDescent="0.2">
      <c r="A49" s="269"/>
      <c r="B49" s="269"/>
      <c r="C49" s="269"/>
      <c r="D49" s="269"/>
      <c r="E49" s="269"/>
      <c r="F49" s="269"/>
      <c r="G49" s="269"/>
      <c r="H49" s="269"/>
      <c r="I49" s="269"/>
      <c r="J49" s="269"/>
    </row>
    <row r="50" spans="1:10" ht="18.75" hidden="1" customHeight="1" x14ac:dyDescent="0.2">
      <c r="A50" s="269"/>
      <c r="B50" s="269"/>
      <c r="C50" s="269"/>
      <c r="D50" s="269"/>
      <c r="E50" s="269"/>
      <c r="F50" s="269"/>
      <c r="G50" s="269"/>
      <c r="H50" s="269"/>
      <c r="I50" s="269"/>
      <c r="J50" s="269"/>
    </row>
    <row r="51" spans="1:10" ht="18.75" hidden="1" customHeight="1" x14ac:dyDescent="0.2">
      <c r="A51" s="269"/>
      <c r="B51" s="269"/>
      <c r="C51" s="269"/>
      <c r="D51" s="269"/>
      <c r="E51" s="269"/>
      <c r="F51" s="269"/>
      <c r="G51" s="269"/>
      <c r="H51" s="269"/>
      <c r="I51" s="269"/>
      <c r="J51" s="269"/>
    </row>
    <row r="52" spans="1:10" ht="21.75" hidden="1" customHeight="1" x14ac:dyDescent="0.2">
      <c r="A52" s="269"/>
      <c r="B52" s="269"/>
      <c r="C52" s="269"/>
      <c r="D52" s="269"/>
      <c r="E52" s="269"/>
      <c r="F52" s="269"/>
      <c r="G52" s="269"/>
      <c r="H52" s="269"/>
      <c r="I52" s="269"/>
      <c r="J52" s="269"/>
    </row>
    <row r="53" spans="1:10" hidden="1" x14ac:dyDescent="0.2">
      <c r="A53" s="269" t="s">
        <v>130</v>
      </c>
      <c r="B53" s="269"/>
      <c r="C53" s="269"/>
      <c r="D53" s="269"/>
      <c r="E53" s="269"/>
      <c r="F53" s="269"/>
      <c r="G53" s="269"/>
      <c r="H53" s="269"/>
      <c r="I53" s="269"/>
      <c r="J53" s="269"/>
    </row>
    <row r="54" spans="1:10" hidden="1" x14ac:dyDescent="0.2">
      <c r="A54" s="269"/>
      <c r="B54" s="269"/>
      <c r="C54" s="269"/>
      <c r="D54" s="269"/>
      <c r="E54" s="269"/>
      <c r="F54" s="269"/>
      <c r="G54" s="269"/>
      <c r="H54" s="269"/>
      <c r="I54" s="269"/>
      <c r="J54" s="269"/>
    </row>
    <row r="55" spans="1:10" hidden="1" x14ac:dyDescent="0.2">
      <c r="A55" s="269"/>
      <c r="B55" s="269"/>
      <c r="C55" s="269"/>
      <c r="D55" s="269"/>
      <c r="E55" s="269"/>
      <c r="F55" s="269"/>
      <c r="G55" s="269"/>
      <c r="H55" s="269"/>
      <c r="I55" s="269"/>
      <c r="J55" s="269"/>
    </row>
    <row r="56" spans="1:10" hidden="1" x14ac:dyDescent="0.2">
      <c r="A56" s="269"/>
      <c r="B56" s="269"/>
      <c r="C56" s="269"/>
      <c r="D56" s="269"/>
      <c r="E56" s="269"/>
      <c r="F56" s="269"/>
      <c r="G56" s="269"/>
      <c r="H56" s="269"/>
      <c r="I56" s="269"/>
      <c r="J56" s="269"/>
    </row>
    <row r="57" spans="1:10" hidden="1" x14ac:dyDescent="0.2">
      <c r="A57" s="269"/>
      <c r="B57" s="269"/>
      <c r="C57" s="269"/>
      <c r="D57" s="269"/>
      <c r="E57" s="269"/>
      <c r="F57" s="269"/>
      <c r="G57" s="269"/>
      <c r="H57" s="269"/>
      <c r="I57" s="269"/>
      <c r="J57" s="269"/>
    </row>
    <row r="58" spans="1:10" hidden="1" x14ac:dyDescent="0.2">
      <c r="A58" s="269"/>
      <c r="B58" s="269"/>
      <c r="C58" s="269"/>
      <c r="D58" s="269"/>
      <c r="E58" s="269"/>
      <c r="F58" s="269"/>
      <c r="G58" s="269"/>
      <c r="H58" s="269"/>
      <c r="I58" s="269"/>
      <c r="J58" s="269"/>
    </row>
    <row r="59" spans="1:10" hidden="1" x14ac:dyDescent="0.2">
      <c r="A59" s="269"/>
      <c r="B59" s="269"/>
      <c r="C59" s="269"/>
      <c r="D59" s="269"/>
      <c r="E59" s="269"/>
      <c r="F59" s="269"/>
      <c r="G59" s="269"/>
      <c r="H59" s="269"/>
      <c r="I59" s="269"/>
      <c r="J59" s="269"/>
    </row>
    <row r="60" spans="1:10" hidden="1" x14ac:dyDescent="0.2">
      <c r="A60" s="269"/>
      <c r="B60" s="269"/>
      <c r="C60" s="269"/>
      <c r="D60" s="269"/>
      <c r="E60" s="269"/>
      <c r="F60" s="269"/>
      <c r="G60" s="269"/>
      <c r="H60" s="269"/>
      <c r="I60" s="269"/>
      <c r="J60" s="269"/>
    </row>
    <row r="61" spans="1:10" hidden="1" x14ac:dyDescent="0.2">
      <c r="A61" s="269"/>
      <c r="B61" s="269"/>
      <c r="C61" s="269"/>
      <c r="D61" s="269"/>
      <c r="E61" s="269"/>
      <c r="F61" s="269"/>
      <c r="G61" s="269"/>
      <c r="H61" s="269"/>
      <c r="I61" s="269"/>
      <c r="J61" s="269"/>
    </row>
    <row r="62" spans="1:10" hidden="1" x14ac:dyDescent="0.2">
      <c r="A62" s="269"/>
      <c r="B62" s="269"/>
      <c r="C62" s="269"/>
      <c r="D62" s="269"/>
      <c r="E62" s="269"/>
      <c r="F62" s="269"/>
      <c r="G62" s="269"/>
      <c r="H62" s="269"/>
      <c r="I62" s="269"/>
      <c r="J62" s="269"/>
    </row>
    <row r="63" spans="1:10" hidden="1" x14ac:dyDescent="0.2">
      <c r="A63" s="269"/>
      <c r="B63" s="269"/>
      <c r="C63" s="269"/>
      <c r="D63" s="269"/>
      <c r="E63" s="269"/>
      <c r="F63" s="269"/>
      <c r="G63" s="269"/>
      <c r="H63" s="269"/>
      <c r="I63" s="269"/>
      <c r="J63" s="269"/>
    </row>
    <row r="64" spans="1:10" hidden="1" x14ac:dyDescent="0.2">
      <c r="A64" s="269"/>
      <c r="B64" s="269"/>
      <c r="C64" s="269"/>
      <c r="D64" s="269"/>
      <c r="E64" s="269"/>
      <c r="F64" s="269"/>
      <c r="G64" s="269"/>
      <c r="H64" s="269"/>
      <c r="I64" s="269"/>
      <c r="J64" s="269"/>
    </row>
    <row r="65" spans="1:10" hidden="1" x14ac:dyDescent="0.2">
      <c r="A65" s="269"/>
      <c r="B65" s="269"/>
      <c r="C65" s="269"/>
      <c r="D65" s="269"/>
      <c r="E65" s="269"/>
      <c r="F65" s="269"/>
      <c r="G65" s="269"/>
      <c r="H65" s="269"/>
      <c r="I65" s="269"/>
      <c r="J65" s="269"/>
    </row>
    <row r="66" spans="1:10" hidden="1" x14ac:dyDescent="0.2">
      <c r="A66" s="269"/>
      <c r="B66" s="269"/>
      <c r="C66" s="269"/>
      <c r="D66" s="269"/>
      <c r="E66" s="269"/>
      <c r="F66" s="269"/>
      <c r="G66" s="269"/>
      <c r="H66" s="269"/>
      <c r="I66" s="269"/>
      <c r="J66" s="269"/>
    </row>
    <row r="67" spans="1:10" hidden="1" x14ac:dyDescent="0.2"/>
    <row r="69" spans="1:10" ht="15.75" x14ac:dyDescent="0.25">
      <c r="A69" s="10" t="s">
        <v>168</v>
      </c>
      <c r="G69" s="85" t="s">
        <v>169</v>
      </c>
    </row>
  </sheetData>
  <mergeCells count="6">
    <mergeCell ref="A53:J66"/>
    <mergeCell ref="N8:P8"/>
    <mergeCell ref="A32:I32"/>
    <mergeCell ref="A34:I36"/>
    <mergeCell ref="A40:J44"/>
    <mergeCell ref="A46:J52"/>
  </mergeCells>
  <conditionalFormatting sqref="K27">
    <cfRule type="containsText" dxfId="84" priority="6" operator="containsText" text="Within Limitations">
      <formula>NOT(ISERROR(SEARCH("Within Limitations",K27)))</formula>
    </cfRule>
  </conditionalFormatting>
  <conditionalFormatting sqref="K12">
    <cfRule type="containsText" dxfId="83" priority="5" operator="containsText" text="Within Limitations">
      <formula>NOT(ISERROR(SEARCH("Within Limitations",K12)))</formula>
    </cfRule>
  </conditionalFormatting>
  <conditionalFormatting sqref="K12 K27">
    <cfRule type="containsText" dxfId="82" priority="4" operator="containsText" text="Too High">
      <formula>NOT(ISERROR(SEARCH("Too High",K12)))</formula>
    </cfRule>
  </conditionalFormatting>
  <conditionalFormatting sqref="P20">
    <cfRule type="expression" dxfId="81" priority="2">
      <formula>"$P$14&gt;(.75*$P$12)"</formula>
    </cfRule>
  </conditionalFormatting>
  <conditionalFormatting sqref="P14">
    <cfRule type="expression" dxfId="80" priority="1">
      <formula>"$P$14&gt;(.75*$P$12)"</formula>
    </cfRule>
  </conditionalFormatting>
  <hyperlinks>
    <hyperlink ref="G69" r:id="rId1" xr:uid="{4B9E4A78-F47A-4A01-872C-29810836D079}"/>
  </hyperlinks>
  <pageMargins left="0.7" right="0.7" top="0.75" bottom="0.75" header="0.3" footer="0.3"/>
  <pageSetup scale="63" orientation="portrait" r:id="rId2"/>
  <legacyDrawing r:id="rId3"/>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61BDF-6096-4BA1-983C-279A1345F6B8}">
  <sheetPr>
    <pageSetUpPr fitToPage="1"/>
  </sheetPr>
  <dimension ref="A1:H51"/>
  <sheetViews>
    <sheetView zoomScale="85" zoomScaleNormal="85" workbookViewId="0">
      <selection activeCell="A11" sqref="A11:C50"/>
    </sheetView>
  </sheetViews>
  <sheetFormatPr defaultColWidth="9.77734375" defaultRowHeight="15" x14ac:dyDescent="0.2"/>
  <cols>
    <col min="1" max="2" width="9.77734375" style="10"/>
    <col min="3" max="3" width="8.44140625" style="10" customWidth="1"/>
    <col min="4" max="4" width="17.109375" style="10" customWidth="1"/>
    <col min="5" max="5" width="15.77734375" style="10" customWidth="1"/>
    <col min="6" max="7" width="14.77734375" style="10" customWidth="1"/>
    <col min="8" max="8" width="4.77734375" style="10" customWidth="1"/>
    <col min="9" max="16384" width="9.77734375" style="10"/>
  </cols>
  <sheetData>
    <row r="1" spans="1:8" ht="15" customHeight="1" x14ac:dyDescent="0.2">
      <c r="G1" s="213" t="s">
        <v>125</v>
      </c>
    </row>
    <row r="2" spans="1:8" ht="15" customHeight="1" x14ac:dyDescent="0.2">
      <c r="G2" s="9"/>
    </row>
    <row r="3" spans="1:8" ht="15" customHeight="1" x14ac:dyDescent="0.2"/>
    <row r="4" spans="1:8" ht="15" customHeight="1" x14ac:dyDescent="0.25">
      <c r="A4" s="295" t="str">
        <f>+'DS 8'!D2</f>
        <v>DS Example Fund 8</v>
      </c>
      <c r="B4" s="295"/>
      <c r="C4" s="295"/>
      <c r="D4" s="295"/>
      <c r="E4" s="295"/>
      <c r="F4" s="295"/>
      <c r="G4" s="295"/>
    </row>
    <row r="5" spans="1:8" ht="15" customHeight="1" x14ac:dyDescent="0.25">
      <c r="A5" s="294" t="s">
        <v>164</v>
      </c>
      <c r="B5" s="294"/>
      <c r="C5" s="294"/>
      <c r="D5" s="294"/>
      <c r="E5" s="294"/>
      <c r="F5" s="294"/>
      <c r="G5" s="294"/>
    </row>
    <row r="6" spans="1:8" ht="15" customHeight="1" x14ac:dyDescent="0.25">
      <c r="A6" s="294" t="str">
        <f>+'DS 8'!E3</f>
        <v>Fund XXXX</v>
      </c>
      <c r="B6" s="294"/>
      <c r="C6" s="294"/>
      <c r="D6" s="294"/>
      <c r="E6" s="294"/>
      <c r="F6" s="294"/>
      <c r="G6" s="294"/>
    </row>
    <row r="7" spans="1:8" ht="15" customHeight="1" x14ac:dyDescent="0.2">
      <c r="C7" s="9"/>
    </row>
    <row r="8" spans="1:8" ht="15" customHeight="1" x14ac:dyDescent="0.2"/>
    <row r="9" spans="1:8" ht="15" customHeight="1" x14ac:dyDescent="0.2">
      <c r="D9" s="2" t="s">
        <v>29</v>
      </c>
      <c r="E9" s="2" t="s">
        <v>30</v>
      </c>
      <c r="F9" s="30" t="s">
        <v>30</v>
      </c>
      <c r="G9" s="31"/>
      <c r="H9" s="32"/>
    </row>
    <row r="10" spans="1:8" ht="15" customHeight="1" x14ac:dyDescent="0.2">
      <c r="D10" s="5" t="s">
        <v>31</v>
      </c>
      <c r="E10" s="5" t="s">
        <v>31</v>
      </c>
      <c r="F10" s="33" t="s">
        <v>31</v>
      </c>
      <c r="G10" s="34"/>
      <c r="H10" s="32"/>
    </row>
    <row r="11" spans="1:8" ht="15" customHeight="1" x14ac:dyDescent="0.25">
      <c r="A11" s="259" t="s">
        <v>32</v>
      </c>
      <c r="B11" s="105"/>
      <c r="C11" s="105"/>
      <c r="D11" s="35">
        <f>+E11-1</f>
        <v>2021</v>
      </c>
      <c r="E11" s="35">
        <f>+F11-1</f>
        <v>2022</v>
      </c>
      <c r="F11" s="36">
        <f>+TOC!D2</f>
        <v>2023</v>
      </c>
      <c r="G11" s="37"/>
      <c r="H11" s="32"/>
    </row>
    <row r="12" spans="1:8" ht="21" customHeight="1" x14ac:dyDescent="0.2">
      <c r="A12" s="256" t="s">
        <v>70</v>
      </c>
      <c r="B12" s="105"/>
      <c r="C12" s="105"/>
      <c r="D12" s="133">
        <v>0</v>
      </c>
      <c r="E12" s="134">
        <v>0</v>
      </c>
      <c r="F12" s="137"/>
      <c r="G12" s="135"/>
      <c r="H12" s="62"/>
    </row>
    <row r="13" spans="1:8" ht="21" customHeight="1" x14ac:dyDescent="0.2">
      <c r="A13" s="256" t="s">
        <v>171</v>
      </c>
      <c r="B13" s="105"/>
      <c r="C13" s="105"/>
      <c r="D13" s="133">
        <v>0</v>
      </c>
      <c r="E13" s="134">
        <v>0</v>
      </c>
      <c r="F13" s="137"/>
      <c r="G13" s="136">
        <v>0</v>
      </c>
      <c r="H13" s="62"/>
    </row>
    <row r="14" spans="1:8" ht="21" customHeight="1" x14ac:dyDescent="0.2">
      <c r="A14" s="256" t="s">
        <v>172</v>
      </c>
      <c r="B14" s="105"/>
      <c r="C14" s="105"/>
      <c r="D14" s="133">
        <v>0</v>
      </c>
      <c r="E14" s="134">
        <v>0</v>
      </c>
      <c r="F14" s="137"/>
      <c r="G14" s="136">
        <v>0</v>
      </c>
      <c r="H14" s="38"/>
    </row>
    <row r="15" spans="1:8" ht="21" customHeight="1" x14ac:dyDescent="0.2">
      <c r="A15" s="256" t="s">
        <v>150</v>
      </c>
      <c r="B15" s="105"/>
      <c r="C15" s="105"/>
      <c r="D15" s="133">
        <v>0</v>
      </c>
      <c r="E15" s="134">
        <v>0</v>
      </c>
      <c r="F15" s="137"/>
      <c r="G15" s="136">
        <v>0</v>
      </c>
      <c r="H15" s="38"/>
    </row>
    <row r="16" spans="1:8" ht="20.25" customHeight="1" x14ac:dyDescent="0.2">
      <c r="A16" s="256" t="s">
        <v>149</v>
      </c>
      <c r="B16" s="105"/>
      <c r="C16" s="105"/>
      <c r="D16" s="133">
        <v>0</v>
      </c>
      <c r="E16" s="134">
        <v>0</v>
      </c>
      <c r="F16" s="137"/>
      <c r="G16" s="136">
        <v>0</v>
      </c>
      <c r="H16" s="38"/>
    </row>
    <row r="17" spans="1:8" ht="21" customHeight="1" x14ac:dyDescent="0.2">
      <c r="A17" s="256" t="s">
        <v>148</v>
      </c>
      <c r="B17" s="105"/>
      <c r="C17" s="105"/>
      <c r="D17" s="133">
        <v>0</v>
      </c>
      <c r="E17" s="134">
        <v>0</v>
      </c>
      <c r="F17" s="137"/>
      <c r="G17" s="136">
        <v>0</v>
      </c>
      <c r="H17" s="38"/>
    </row>
    <row r="18" spans="1:8" ht="20.25" customHeight="1" x14ac:dyDescent="0.2">
      <c r="A18" s="256"/>
      <c r="B18" s="105"/>
      <c r="C18" s="105"/>
      <c r="D18" s="133">
        <v>0</v>
      </c>
      <c r="E18" s="134">
        <v>0</v>
      </c>
      <c r="F18" s="137"/>
      <c r="G18" s="136">
        <v>0</v>
      </c>
      <c r="H18" s="38"/>
    </row>
    <row r="19" spans="1:8" ht="20.25" customHeight="1" x14ac:dyDescent="0.2">
      <c r="A19" s="256"/>
      <c r="B19" s="105"/>
      <c r="C19" s="105"/>
      <c r="D19" s="133">
        <v>0</v>
      </c>
      <c r="E19" s="134">
        <v>0</v>
      </c>
      <c r="F19" s="137"/>
      <c r="G19" s="136">
        <v>0</v>
      </c>
      <c r="H19" s="38"/>
    </row>
    <row r="20" spans="1:8" ht="20.25" customHeight="1" x14ac:dyDescent="0.2">
      <c r="A20" s="256"/>
      <c r="B20" s="105"/>
      <c r="C20" s="105"/>
      <c r="D20" s="133">
        <v>0</v>
      </c>
      <c r="E20" s="134">
        <v>0</v>
      </c>
      <c r="F20" s="137"/>
      <c r="G20" s="136">
        <v>0</v>
      </c>
      <c r="H20" s="38"/>
    </row>
    <row r="21" spans="1:8" ht="20.25" customHeight="1" x14ac:dyDescent="0.2">
      <c r="A21" s="256"/>
      <c r="B21" s="105"/>
      <c r="C21" s="105"/>
      <c r="D21" s="133">
        <v>0</v>
      </c>
      <c r="E21" s="134">
        <v>0</v>
      </c>
      <c r="F21" s="137"/>
      <c r="G21" s="136">
        <v>0</v>
      </c>
      <c r="H21" s="38"/>
    </row>
    <row r="22" spans="1:8" ht="21" customHeight="1" x14ac:dyDescent="0.2">
      <c r="A22" s="256"/>
      <c r="B22" s="105"/>
      <c r="C22" s="105"/>
      <c r="D22" s="133">
        <v>0</v>
      </c>
      <c r="E22" s="134">
        <v>0</v>
      </c>
      <c r="F22" s="137"/>
      <c r="G22" s="136">
        <v>0</v>
      </c>
      <c r="H22" s="38"/>
    </row>
    <row r="23" spans="1:8" ht="21" customHeight="1" x14ac:dyDescent="0.2">
      <c r="A23" s="256"/>
      <c r="B23" s="105"/>
      <c r="C23" s="105"/>
      <c r="D23" s="133">
        <v>0</v>
      </c>
      <c r="E23" s="134">
        <v>0</v>
      </c>
      <c r="F23" s="137"/>
      <c r="G23" s="136">
        <v>0</v>
      </c>
      <c r="H23" s="38"/>
    </row>
    <row r="24" spans="1:8" ht="21" customHeight="1" x14ac:dyDescent="0.2">
      <c r="A24" s="256"/>
      <c r="B24" s="105"/>
      <c r="C24" s="105"/>
      <c r="D24" s="133">
        <v>0</v>
      </c>
      <c r="E24" s="134">
        <v>0</v>
      </c>
      <c r="F24" s="137"/>
      <c r="G24" s="136">
        <v>0</v>
      </c>
      <c r="H24" s="38"/>
    </row>
    <row r="25" spans="1:8" ht="21" customHeight="1" x14ac:dyDescent="0.2">
      <c r="A25" s="256"/>
      <c r="B25" s="105"/>
      <c r="C25" s="105"/>
      <c r="D25" s="133">
        <v>0</v>
      </c>
      <c r="E25" s="134">
        <v>0</v>
      </c>
      <c r="F25" s="137"/>
      <c r="G25" s="136">
        <v>0</v>
      </c>
      <c r="H25" s="38"/>
    </row>
    <row r="26" spans="1:8" ht="20.25" customHeight="1" x14ac:dyDescent="0.2">
      <c r="A26" s="256"/>
      <c r="B26" s="105"/>
      <c r="C26" s="105"/>
      <c r="D26" s="133">
        <v>0</v>
      </c>
      <c r="E26" s="134">
        <v>0</v>
      </c>
      <c r="F26" s="137"/>
      <c r="G26" s="136">
        <v>0</v>
      </c>
      <c r="H26" s="38"/>
    </row>
    <row r="27" spans="1:8" ht="28.5" customHeight="1" x14ac:dyDescent="0.2">
      <c r="A27" s="256" t="s">
        <v>143</v>
      </c>
      <c r="B27" s="105"/>
      <c r="C27" s="105"/>
      <c r="D27" s="39">
        <f>SUM(D12:D26)</f>
        <v>0</v>
      </c>
      <c r="E27" s="39">
        <f>SUM(E12:E26)</f>
        <v>0</v>
      </c>
      <c r="F27" s="64"/>
      <c r="G27" s="26">
        <f>SUM(G13:G26)</f>
        <v>0</v>
      </c>
      <c r="H27" s="38"/>
    </row>
    <row r="28" spans="1:8" x14ac:dyDescent="0.2">
      <c r="A28" s="105"/>
      <c r="B28" s="105"/>
      <c r="C28" s="105"/>
      <c r="D28" s="1"/>
      <c r="E28" s="1"/>
      <c r="F28" s="12"/>
      <c r="G28" s="1"/>
    </row>
    <row r="29" spans="1:8" x14ac:dyDescent="0.2">
      <c r="A29" s="105"/>
      <c r="B29" s="105"/>
      <c r="C29" s="105"/>
      <c r="D29" s="2" t="s">
        <v>29</v>
      </c>
      <c r="E29" s="2" t="s">
        <v>30</v>
      </c>
      <c r="F29" s="3"/>
      <c r="G29" s="4" t="s">
        <v>47</v>
      </c>
      <c r="H29" s="32"/>
    </row>
    <row r="30" spans="1:8" ht="15.75" x14ac:dyDescent="0.25">
      <c r="A30" s="259"/>
      <c r="B30" s="105"/>
      <c r="C30" s="105"/>
      <c r="D30" s="5" t="s">
        <v>48</v>
      </c>
      <c r="E30" s="5" t="s">
        <v>48</v>
      </c>
      <c r="F30" s="6" t="s">
        <v>49</v>
      </c>
      <c r="G30" s="7" t="s">
        <v>50</v>
      </c>
      <c r="H30" s="32"/>
    </row>
    <row r="31" spans="1:8" ht="20.25" customHeight="1" x14ac:dyDescent="0.25">
      <c r="A31" s="259" t="s">
        <v>51</v>
      </c>
      <c r="B31" s="105"/>
      <c r="C31" s="105"/>
      <c r="D31" s="5">
        <f>+D11</f>
        <v>2021</v>
      </c>
      <c r="E31" s="5">
        <f>+E11</f>
        <v>2022</v>
      </c>
      <c r="F31" s="8">
        <f>+F11</f>
        <v>2023</v>
      </c>
      <c r="G31" s="7">
        <f>+F11</f>
        <v>2023</v>
      </c>
      <c r="H31" s="32"/>
    </row>
    <row r="32" spans="1:8" ht="20.25" customHeight="1" x14ac:dyDescent="0.2">
      <c r="A32" s="256" t="s">
        <v>159</v>
      </c>
      <c r="B32" s="105"/>
      <c r="C32" s="105"/>
      <c r="D32" s="127">
        <v>0</v>
      </c>
      <c r="E32" s="127">
        <v>0</v>
      </c>
      <c r="F32" s="128">
        <v>0</v>
      </c>
      <c r="G32" s="127">
        <v>0</v>
      </c>
      <c r="H32" s="32"/>
    </row>
    <row r="33" spans="1:8" ht="20.25" customHeight="1" x14ac:dyDescent="0.2">
      <c r="A33" s="256" t="s">
        <v>86</v>
      </c>
      <c r="B33" s="105"/>
      <c r="C33" s="105"/>
      <c r="D33" s="127">
        <v>0</v>
      </c>
      <c r="E33" s="127">
        <v>0</v>
      </c>
      <c r="F33" s="128">
        <v>0</v>
      </c>
      <c r="G33" s="127">
        <v>0</v>
      </c>
      <c r="H33" s="32"/>
    </row>
    <row r="34" spans="1:8" ht="20.25" customHeight="1" x14ac:dyDescent="0.2">
      <c r="A34" s="256" t="s">
        <v>158</v>
      </c>
      <c r="B34" s="105"/>
      <c r="C34" s="105"/>
      <c r="D34" s="127">
        <v>0</v>
      </c>
      <c r="E34" s="127">
        <v>0</v>
      </c>
      <c r="F34" s="128">
        <v>0</v>
      </c>
      <c r="G34" s="127">
        <v>0</v>
      </c>
      <c r="H34" s="32"/>
    </row>
    <row r="35" spans="1:8" ht="20.25" customHeight="1" x14ac:dyDescent="0.2">
      <c r="A35" s="256"/>
      <c r="B35" s="105"/>
      <c r="C35" s="105"/>
      <c r="D35" s="127">
        <v>0</v>
      </c>
      <c r="E35" s="127">
        <v>0</v>
      </c>
      <c r="F35" s="128">
        <v>0</v>
      </c>
      <c r="G35" s="127">
        <v>0</v>
      </c>
      <c r="H35" s="32"/>
    </row>
    <row r="36" spans="1:8" ht="20.25" customHeight="1" x14ac:dyDescent="0.2">
      <c r="A36" s="256"/>
      <c r="B36" s="105"/>
      <c r="C36" s="105"/>
      <c r="D36" s="127">
        <v>0</v>
      </c>
      <c r="E36" s="127">
        <v>0</v>
      </c>
      <c r="F36" s="128">
        <v>0</v>
      </c>
      <c r="G36" s="127">
        <v>0</v>
      </c>
      <c r="H36" s="32"/>
    </row>
    <row r="37" spans="1:8" ht="20.25" customHeight="1" x14ac:dyDescent="0.2">
      <c r="A37" s="256"/>
      <c r="B37" s="105"/>
      <c r="C37" s="105"/>
      <c r="D37" s="127">
        <v>0</v>
      </c>
      <c r="E37" s="127">
        <v>0</v>
      </c>
      <c r="F37" s="128">
        <v>0</v>
      </c>
      <c r="G37" s="127">
        <v>0</v>
      </c>
      <c r="H37" s="32"/>
    </row>
    <row r="38" spans="1:8" ht="20.25" customHeight="1" x14ac:dyDescent="0.2">
      <c r="A38" s="256"/>
      <c r="B38" s="105"/>
      <c r="C38" s="105"/>
      <c r="D38" s="127">
        <v>0</v>
      </c>
      <c r="E38" s="127">
        <v>0</v>
      </c>
      <c r="F38" s="128">
        <v>0</v>
      </c>
      <c r="G38" s="127">
        <v>0</v>
      </c>
      <c r="H38" s="32"/>
    </row>
    <row r="39" spans="1:8" ht="21" customHeight="1" x14ac:dyDescent="0.2">
      <c r="A39" s="256"/>
      <c r="B39" s="105"/>
      <c r="C39" s="105"/>
      <c r="D39" s="127">
        <v>0</v>
      </c>
      <c r="E39" s="127">
        <v>0</v>
      </c>
      <c r="F39" s="128">
        <v>0</v>
      </c>
      <c r="G39" s="127">
        <v>0</v>
      </c>
      <c r="H39" s="32"/>
    </row>
    <row r="40" spans="1:8" ht="21" customHeight="1" x14ac:dyDescent="0.2">
      <c r="A40" s="256"/>
      <c r="B40" s="105"/>
      <c r="C40" s="105"/>
      <c r="D40" s="127">
        <v>0</v>
      </c>
      <c r="E40" s="127">
        <v>0</v>
      </c>
      <c r="F40" s="128">
        <v>0</v>
      </c>
      <c r="G40" s="127">
        <v>0</v>
      </c>
      <c r="H40" s="32"/>
    </row>
    <row r="41" spans="1:8" ht="21" customHeight="1" x14ac:dyDescent="0.2">
      <c r="A41" s="256"/>
      <c r="B41" s="105"/>
      <c r="C41" s="105"/>
      <c r="D41" s="127">
        <v>0</v>
      </c>
      <c r="E41" s="127">
        <v>0</v>
      </c>
      <c r="F41" s="128">
        <v>0</v>
      </c>
      <c r="G41" s="127">
        <v>0</v>
      </c>
      <c r="H41" s="32"/>
    </row>
    <row r="42" spans="1:8" ht="21" customHeight="1" x14ac:dyDescent="0.2">
      <c r="A42" s="256"/>
      <c r="B42" s="105"/>
      <c r="C42" s="105"/>
      <c r="D42" s="127">
        <v>0</v>
      </c>
      <c r="E42" s="127">
        <v>0</v>
      </c>
      <c r="F42" s="128">
        <v>0</v>
      </c>
      <c r="G42" s="127">
        <v>0</v>
      </c>
      <c r="H42" s="32"/>
    </row>
    <row r="43" spans="1:8" ht="21" customHeight="1" x14ac:dyDescent="0.2">
      <c r="A43" s="256"/>
      <c r="B43" s="105"/>
      <c r="C43" s="105"/>
      <c r="D43" s="127">
        <v>0</v>
      </c>
      <c r="E43" s="127">
        <v>0</v>
      </c>
      <c r="F43" s="128">
        <v>0</v>
      </c>
      <c r="G43" s="127">
        <v>0</v>
      </c>
      <c r="H43" s="32"/>
    </row>
    <row r="44" spans="1:8" ht="20.25" customHeight="1" x14ac:dyDescent="0.2">
      <c r="A44" s="256"/>
      <c r="B44" s="105"/>
      <c r="C44" s="105"/>
      <c r="D44" s="103">
        <v>0</v>
      </c>
      <c r="E44" s="103">
        <v>0</v>
      </c>
      <c r="F44" s="104">
        <v>0</v>
      </c>
      <c r="G44" s="97">
        <v>0</v>
      </c>
      <c r="H44" s="32"/>
    </row>
    <row r="45" spans="1:8" ht="20.100000000000001" customHeight="1" x14ac:dyDescent="0.25">
      <c r="A45" s="259" t="s">
        <v>151</v>
      </c>
      <c r="B45" s="105"/>
      <c r="C45" s="105"/>
      <c r="D45" s="39">
        <f>SUM(D32:D44)</f>
        <v>0</v>
      </c>
      <c r="E45" s="39">
        <f>SUM(E32:E44)</f>
        <v>0</v>
      </c>
      <c r="F45" s="39">
        <f>SUM(F32:F44)</f>
        <v>0</v>
      </c>
      <c r="G45" s="227">
        <f>SUM(G32:G44)</f>
        <v>0</v>
      </c>
      <c r="H45" s="12"/>
    </row>
    <row r="46" spans="1:8" ht="20.100000000000001" customHeight="1" x14ac:dyDescent="0.25">
      <c r="A46" s="259" t="s">
        <v>64</v>
      </c>
      <c r="B46" s="105"/>
      <c r="C46" s="105"/>
      <c r="D46" s="39">
        <f>D27-D45</f>
        <v>0</v>
      </c>
      <c r="E46" s="39">
        <f>E27-E45</f>
        <v>0</v>
      </c>
      <c r="F46" s="40">
        <f>G27-F45</f>
        <v>0</v>
      </c>
      <c r="G46" s="227">
        <f>G27-G45</f>
        <v>0</v>
      </c>
      <c r="H46" s="12"/>
    </row>
    <row r="47" spans="1:8" ht="15.75" x14ac:dyDescent="0.25">
      <c r="A47" s="259" t="s">
        <v>65</v>
      </c>
      <c r="B47" s="105"/>
      <c r="C47" s="105"/>
      <c r="D47" s="103">
        <v>0</v>
      </c>
      <c r="E47" s="39">
        <f>+D50</f>
        <v>0</v>
      </c>
      <c r="F47" s="40">
        <f>+E50</f>
        <v>0</v>
      </c>
      <c r="G47" s="227">
        <f>+E50</f>
        <v>0</v>
      </c>
      <c r="H47" s="12"/>
    </row>
    <row r="48" spans="1:8" ht="20.100000000000001" customHeight="1" x14ac:dyDescent="0.25">
      <c r="A48" s="259" t="s">
        <v>66</v>
      </c>
      <c r="B48" s="105"/>
      <c r="C48" s="105"/>
      <c r="D48" s="103">
        <v>0</v>
      </c>
      <c r="E48" s="103">
        <v>0</v>
      </c>
      <c r="F48" s="104">
        <v>0</v>
      </c>
      <c r="G48" s="228">
        <v>0</v>
      </c>
      <c r="H48" s="12"/>
    </row>
    <row r="49" spans="1:8" ht="20.100000000000001" customHeight="1" x14ac:dyDescent="0.25">
      <c r="A49" s="259" t="s">
        <v>72</v>
      </c>
      <c r="B49" s="105"/>
      <c r="C49" s="105"/>
      <c r="D49" s="103">
        <v>0</v>
      </c>
      <c r="E49" s="103">
        <v>0</v>
      </c>
      <c r="F49" s="104">
        <v>0</v>
      </c>
      <c r="G49" s="228">
        <v>0</v>
      </c>
      <c r="H49" s="12"/>
    </row>
    <row r="50" spans="1:8" ht="20.100000000000001" customHeight="1" x14ac:dyDescent="0.25">
      <c r="A50" s="259" t="s">
        <v>152</v>
      </c>
      <c r="B50" s="105"/>
      <c r="C50" s="105"/>
      <c r="D50" s="224">
        <f>D46+D47+D48-D49</f>
        <v>0</v>
      </c>
      <c r="E50" s="225">
        <f>E46+E47+E48-E49</f>
        <v>0</v>
      </c>
      <c r="F50" s="226">
        <f>F46+F47+F48-F49</f>
        <v>0</v>
      </c>
      <c r="G50" s="229">
        <f>G46+G47+G48-G49</f>
        <v>0</v>
      </c>
      <c r="H50" s="12"/>
    </row>
    <row r="51" spans="1:8" ht="20.100000000000001" customHeight="1" x14ac:dyDescent="0.2">
      <c r="D51" s="12"/>
      <c r="E51" s="12"/>
      <c r="F51" s="12"/>
    </row>
  </sheetData>
  <mergeCells count="3">
    <mergeCell ref="A4:G4"/>
    <mergeCell ref="A5:G5"/>
    <mergeCell ref="A6:G6"/>
  </mergeCells>
  <pageMargins left="0.7" right="0.7" top="0.75" bottom="0.75" header="0.3" footer="0.3"/>
  <pageSetup scale="76"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67"/>
  <sheetViews>
    <sheetView showGridLines="0" showZeros="0" topLeftCell="A4" zoomScale="55" zoomScaleNormal="55" workbookViewId="0">
      <selection activeCell="B61" sqref="B61"/>
    </sheetView>
  </sheetViews>
  <sheetFormatPr defaultColWidth="8.88671875" defaultRowHeight="15" x14ac:dyDescent="0.2"/>
  <cols>
    <col min="1" max="1" width="8.88671875" style="105"/>
    <col min="2" max="2" width="11" style="105" customWidth="1"/>
    <col min="3" max="3" width="8.88671875" style="105"/>
    <col min="4" max="4" width="17.33203125" style="105" customWidth="1"/>
    <col min="5" max="5" width="26.6640625" style="105" customWidth="1"/>
    <col min="6" max="6" width="15.5546875" style="105" customWidth="1"/>
    <col min="7" max="7" width="28.21875" style="105" customWidth="1"/>
    <col min="8" max="8" width="15.109375" style="105" customWidth="1"/>
    <col min="9" max="16384" width="8.88671875" style="105"/>
  </cols>
  <sheetData>
    <row r="1" spans="1:8" ht="23.25" x14ac:dyDescent="0.35">
      <c r="A1" s="154"/>
      <c r="B1" s="154"/>
      <c r="C1" s="154"/>
      <c r="D1" s="154"/>
      <c r="E1" s="154"/>
      <c r="F1" s="154"/>
      <c r="G1" s="154"/>
      <c r="H1" s="208" t="s">
        <v>2</v>
      </c>
    </row>
    <row r="2" spans="1:8" ht="23.25" x14ac:dyDescent="0.35">
      <c r="A2" s="154"/>
      <c r="B2" s="154"/>
      <c r="C2" s="154"/>
      <c r="D2" s="154"/>
      <c r="E2" s="154"/>
      <c r="F2" s="154"/>
      <c r="H2" s="108"/>
    </row>
    <row r="3" spans="1:8" ht="30.75" x14ac:dyDescent="0.45">
      <c r="A3" s="284" t="str">
        <f>+Cover!A7</f>
        <v>EXAMPLE COUNTY</v>
      </c>
      <c r="B3" s="285"/>
      <c r="C3" s="285"/>
      <c r="D3" s="285"/>
      <c r="E3" s="285"/>
      <c r="F3" s="285"/>
      <c r="G3" s="285"/>
      <c r="H3" s="285"/>
    </row>
    <row r="4" spans="1:8" ht="25.5" x14ac:dyDescent="0.35">
      <c r="A4" s="280" t="s">
        <v>113</v>
      </c>
      <c r="B4" s="281"/>
      <c r="C4" s="281"/>
      <c r="D4" s="281"/>
      <c r="E4" s="281"/>
      <c r="F4" s="281"/>
      <c r="G4" s="281"/>
      <c r="H4" s="281"/>
    </row>
    <row r="5" spans="1:8" ht="25.5" x14ac:dyDescent="0.35">
      <c r="A5" s="280">
        <f>+TOC!D2</f>
        <v>2023</v>
      </c>
      <c r="B5" s="281"/>
      <c r="C5" s="281"/>
      <c r="D5" s="281"/>
      <c r="E5" s="281"/>
      <c r="F5" s="281"/>
      <c r="G5" s="281"/>
      <c r="H5" s="281"/>
    </row>
    <row r="6" spans="1:8" ht="23.25" x14ac:dyDescent="0.35">
      <c r="A6" s="154"/>
      <c r="C6" s="108"/>
      <c r="D6" s="154"/>
      <c r="E6" s="154"/>
      <c r="F6" s="154"/>
      <c r="G6" s="154"/>
      <c r="H6" s="154"/>
    </row>
    <row r="7" spans="1:8" ht="23.25" x14ac:dyDescent="0.35">
      <c r="A7" s="154"/>
      <c r="B7" s="154"/>
      <c r="E7" s="108"/>
      <c r="F7" s="154"/>
      <c r="G7" s="154"/>
      <c r="H7" s="154"/>
    </row>
    <row r="8" spans="1:8" ht="23.25" x14ac:dyDescent="0.35">
      <c r="A8" s="154"/>
      <c r="B8" s="154"/>
      <c r="C8" s="154"/>
      <c r="D8" s="154"/>
      <c r="E8" s="154"/>
      <c r="F8" s="154"/>
      <c r="G8" s="154"/>
      <c r="H8" s="155" t="s">
        <v>3</v>
      </c>
    </row>
    <row r="9" spans="1:8" ht="23.25" x14ac:dyDescent="0.35">
      <c r="A9" s="156"/>
      <c r="B9" s="157" t="s">
        <v>4</v>
      </c>
      <c r="C9" s="156"/>
      <c r="D9" s="154"/>
      <c r="E9" s="154"/>
      <c r="F9" s="154"/>
      <c r="G9" s="154"/>
      <c r="H9" s="158" t="s">
        <v>5</v>
      </c>
    </row>
    <row r="10" spans="1:8" ht="23.25" x14ac:dyDescent="0.35">
      <c r="A10" s="154"/>
      <c r="B10" s="108"/>
      <c r="C10" s="154"/>
      <c r="D10" s="154"/>
      <c r="E10" s="154"/>
      <c r="F10" s="154"/>
      <c r="G10" s="154"/>
      <c r="H10" s="159"/>
    </row>
    <row r="11" spans="1:8" ht="23.25" x14ac:dyDescent="0.35">
      <c r="A11" s="160" t="s">
        <v>103</v>
      </c>
      <c r="B11" s="108"/>
      <c r="C11" s="154"/>
      <c r="D11" s="154"/>
      <c r="E11" s="154"/>
      <c r="F11" s="154"/>
      <c r="G11" s="154"/>
      <c r="H11" s="215">
        <f>SUM('G 1'!I28)</f>
        <v>0</v>
      </c>
    </row>
    <row r="12" spans="1:8" ht="11.25" customHeight="1" x14ac:dyDescent="0.35">
      <c r="A12" s="154"/>
      <c r="B12" s="108"/>
      <c r="C12" s="154"/>
      <c r="D12" s="154"/>
      <c r="E12" s="154"/>
      <c r="F12" s="154"/>
      <c r="G12" s="154"/>
      <c r="H12" s="222"/>
    </row>
    <row r="13" spans="1:8" ht="23.25" x14ac:dyDescent="0.35">
      <c r="A13" s="160" t="s">
        <v>6</v>
      </c>
      <c r="B13" s="108"/>
      <c r="C13" s="154"/>
      <c r="D13" s="154"/>
      <c r="E13" s="154"/>
      <c r="F13" s="154"/>
      <c r="G13" s="154"/>
      <c r="H13" s="222"/>
    </row>
    <row r="14" spans="1:8" ht="23.25" x14ac:dyDescent="0.35">
      <c r="A14" s="154"/>
      <c r="B14" s="11" t="str">
        <f>+'SR 1'!E2</f>
        <v>SR Example Fund 1</v>
      </c>
      <c r="C14" s="154"/>
      <c r="D14" s="154"/>
      <c r="E14" s="154"/>
      <c r="F14" s="154"/>
      <c r="G14" s="154"/>
      <c r="H14" s="215">
        <f>+'SR 1'!I28</f>
        <v>0</v>
      </c>
    </row>
    <row r="15" spans="1:8" ht="23.25" x14ac:dyDescent="0.35">
      <c r="A15" s="154"/>
      <c r="B15" s="11" t="str">
        <f>+'SR 2'!E2</f>
        <v>SR Example Fund 2</v>
      </c>
      <c r="C15" s="154"/>
      <c r="D15" s="154"/>
      <c r="E15" s="154"/>
      <c r="F15" s="154"/>
      <c r="G15" s="154"/>
      <c r="H15" s="215">
        <f>+'SR 2'!I28</f>
        <v>0</v>
      </c>
    </row>
    <row r="16" spans="1:8" ht="23.25" x14ac:dyDescent="0.35">
      <c r="A16" s="154"/>
      <c r="B16" s="11" t="str">
        <f>+'SR 3'!E2</f>
        <v>SR Example Fund 3</v>
      </c>
      <c r="C16" s="154"/>
      <c r="D16" s="154"/>
      <c r="E16" s="154"/>
      <c r="F16" s="154"/>
      <c r="G16" s="154"/>
      <c r="H16" s="215">
        <f>+'SR 3'!I28</f>
        <v>0</v>
      </c>
    </row>
    <row r="17" spans="1:14" ht="23.25" x14ac:dyDescent="0.35">
      <c r="A17" s="154"/>
      <c r="B17" s="11" t="str">
        <f>+'SR 4'!E2</f>
        <v>SR Example Fund 4</v>
      </c>
      <c r="C17" s="154"/>
      <c r="D17" s="154"/>
      <c r="E17" s="154"/>
      <c r="F17" s="154"/>
      <c r="G17" s="154"/>
      <c r="H17" s="215">
        <f>+'SR 4'!I28</f>
        <v>0</v>
      </c>
    </row>
    <row r="18" spans="1:14" ht="23.25" x14ac:dyDescent="0.35">
      <c r="A18" s="154"/>
      <c r="B18" s="11" t="str">
        <f>+'SR 5'!E2</f>
        <v>SR Example Fund 5</v>
      </c>
      <c r="C18" s="154"/>
      <c r="D18" s="154"/>
      <c r="E18" s="154"/>
      <c r="F18" s="154"/>
      <c r="G18" s="154"/>
      <c r="H18" s="215">
        <f>+'SR 5'!I28</f>
        <v>0</v>
      </c>
    </row>
    <row r="19" spans="1:14" ht="23.25" x14ac:dyDescent="0.35">
      <c r="A19" s="154"/>
      <c r="B19" s="11" t="str">
        <f>+'SR 6'!E2</f>
        <v>SR Example Fund 6</v>
      </c>
      <c r="C19" s="154"/>
      <c r="D19" s="154"/>
      <c r="E19" s="154"/>
      <c r="F19" s="154"/>
      <c r="G19" s="154"/>
      <c r="H19" s="215">
        <f>+'SR 6'!I28</f>
        <v>0</v>
      </c>
      <c r="N19" s="107" t="s">
        <v>167</v>
      </c>
    </row>
    <row r="20" spans="1:14" ht="23.25" x14ac:dyDescent="0.35">
      <c r="A20" s="154"/>
      <c r="B20" s="11" t="str">
        <f>+'SR 7'!E2</f>
        <v>SR Example Fund 7</v>
      </c>
      <c r="C20" s="154"/>
      <c r="D20" s="154"/>
      <c r="E20" s="154"/>
      <c r="F20" s="154"/>
      <c r="G20" s="154"/>
      <c r="H20" s="215">
        <f>+'SR 7'!I28</f>
        <v>0</v>
      </c>
      <c r="N20" s="107" t="s">
        <v>241</v>
      </c>
    </row>
    <row r="21" spans="1:14" ht="23.25" x14ac:dyDescent="0.35">
      <c r="A21" s="154"/>
      <c r="B21" s="11" t="str">
        <f>+'SR 8'!E2</f>
        <v>SR Example Fund 8</v>
      </c>
      <c r="C21" s="154"/>
      <c r="D21" s="154"/>
      <c r="E21" s="154"/>
      <c r="F21" s="154"/>
      <c r="G21" s="154"/>
      <c r="H21" s="215">
        <f>+'SR 8'!I28</f>
        <v>0</v>
      </c>
    </row>
    <row r="22" spans="1:14" ht="23.25" x14ac:dyDescent="0.35">
      <c r="A22" s="154"/>
      <c r="B22" s="11" t="str">
        <f>+'SR 9'!E2</f>
        <v>SR Example Fund 9</v>
      </c>
      <c r="C22" s="154"/>
      <c r="D22" s="154"/>
      <c r="E22" s="154"/>
      <c r="F22" s="154"/>
      <c r="G22" s="154"/>
      <c r="H22" s="215">
        <f>+'SR 9'!I28</f>
        <v>0</v>
      </c>
    </row>
    <row r="23" spans="1:14" ht="23.25" x14ac:dyDescent="0.35">
      <c r="A23" s="154"/>
      <c r="B23" s="11" t="str">
        <f>+'SR 10'!E2</f>
        <v>SR Example Fund 10</v>
      </c>
      <c r="C23" s="154"/>
      <c r="D23" s="154"/>
      <c r="E23" s="154"/>
      <c r="F23" s="154"/>
      <c r="G23" s="154"/>
      <c r="H23" s="215">
        <f>+'SR 10'!I28</f>
        <v>0</v>
      </c>
    </row>
    <row r="24" spans="1:14" ht="23.25" x14ac:dyDescent="0.35">
      <c r="A24" s="154"/>
      <c r="B24" s="11" t="str">
        <f>+'SR 11'!E2</f>
        <v>SR Example Fund 11</v>
      </c>
      <c r="C24" s="161"/>
      <c r="D24" s="161"/>
      <c r="E24" s="161"/>
      <c r="F24" s="161"/>
      <c r="G24" s="154"/>
      <c r="H24" s="215">
        <f>+'SR 11'!I28</f>
        <v>0</v>
      </c>
    </row>
    <row r="25" spans="1:14" ht="23.25" x14ac:dyDescent="0.35">
      <c r="A25" s="154"/>
      <c r="B25" s="11" t="str">
        <f>+'SR 12'!E2</f>
        <v>SR Example Fund 12</v>
      </c>
      <c r="C25" s="162"/>
      <c r="D25" s="162"/>
      <c r="E25" s="162"/>
      <c r="F25" s="162"/>
      <c r="G25" s="154"/>
      <c r="H25" s="215">
        <f>+'SR 12'!I28</f>
        <v>0</v>
      </c>
    </row>
    <row r="26" spans="1:14" ht="23.25" x14ac:dyDescent="0.35">
      <c r="A26" s="154"/>
      <c r="B26" s="11" t="str">
        <f>+'SR 13'!E2</f>
        <v>SR Example Fund 13</v>
      </c>
      <c r="C26" s="162"/>
      <c r="D26" s="162"/>
      <c r="E26" s="162"/>
      <c r="F26" s="162"/>
      <c r="G26" s="154"/>
      <c r="H26" s="215">
        <f>+'SR 13'!I28</f>
        <v>0</v>
      </c>
    </row>
    <row r="27" spans="1:14" ht="23.25" x14ac:dyDescent="0.35">
      <c r="A27" s="154"/>
      <c r="B27" s="11" t="str">
        <f>+'SR 14'!E2</f>
        <v>SR Example Fund 14</v>
      </c>
      <c r="C27" s="154"/>
      <c r="D27" s="154"/>
      <c r="E27" s="154"/>
      <c r="F27" s="154"/>
      <c r="G27" s="154"/>
      <c r="H27" s="215">
        <f>+'SR 14'!I28</f>
        <v>0</v>
      </c>
      <c r="I27" s="154"/>
    </row>
    <row r="28" spans="1:14" ht="23.25" x14ac:dyDescent="0.35">
      <c r="A28" s="154"/>
      <c r="B28" s="11" t="str">
        <f>+'SR 15'!E2</f>
        <v>SR Example Fund 15</v>
      </c>
      <c r="C28" s="162"/>
      <c r="D28" s="162"/>
      <c r="E28" s="162"/>
      <c r="F28" s="162"/>
      <c r="G28" s="154"/>
      <c r="H28" s="215">
        <f>+'SR 15'!I28</f>
        <v>0</v>
      </c>
      <c r="I28" s="154"/>
      <c r="J28" s="154"/>
    </row>
    <row r="29" spans="1:14" ht="23.25" x14ac:dyDescent="0.35">
      <c r="A29" s="154"/>
      <c r="B29" s="108"/>
      <c r="C29" s="162"/>
      <c r="D29" s="162"/>
      <c r="E29" s="162"/>
      <c r="F29" s="162"/>
      <c r="G29" s="154"/>
      <c r="H29" s="222"/>
      <c r="I29" s="154"/>
      <c r="J29" s="154"/>
    </row>
    <row r="30" spans="1:14" ht="23.25" x14ac:dyDescent="0.35">
      <c r="A30" s="160" t="s">
        <v>250</v>
      </c>
      <c r="B30" s="108"/>
      <c r="C30" s="154"/>
      <c r="D30" s="154"/>
      <c r="E30" s="154"/>
      <c r="F30" s="154"/>
      <c r="G30" s="154"/>
      <c r="H30" s="222"/>
    </row>
    <row r="31" spans="1:14" ht="23.25" x14ac:dyDescent="0.35">
      <c r="A31" s="154"/>
      <c r="B31" s="11" t="str">
        <f>+'DS 1'!D2</f>
        <v>DS Example Fund 1</v>
      </c>
      <c r="C31" s="154"/>
      <c r="D31" s="154"/>
      <c r="E31" s="154"/>
      <c r="F31" s="154"/>
      <c r="G31" s="154"/>
      <c r="H31" s="215">
        <f>+'DS 1'!I28</f>
        <v>0</v>
      </c>
    </row>
    <row r="32" spans="1:14" ht="23.25" x14ac:dyDescent="0.35">
      <c r="A32" s="154"/>
      <c r="B32" s="11" t="str">
        <f>+'DS 2'!D2</f>
        <v>DS Example Fund 2</v>
      </c>
      <c r="C32" s="154"/>
      <c r="D32" s="154"/>
      <c r="E32" s="154"/>
      <c r="F32" s="154"/>
      <c r="G32" s="154"/>
      <c r="H32" s="215">
        <f>+'DS 2'!I28</f>
        <v>0</v>
      </c>
    </row>
    <row r="33" spans="1:9" ht="23.25" x14ac:dyDescent="0.35">
      <c r="A33" s="154"/>
      <c r="B33" s="11" t="str">
        <f>+'DS 3'!D2</f>
        <v>DS Example Fund 3</v>
      </c>
      <c r="C33" s="154"/>
      <c r="D33" s="154"/>
      <c r="E33" s="154"/>
      <c r="F33" s="154"/>
      <c r="G33" s="154"/>
      <c r="H33" s="215">
        <f>+'DS 3'!I28</f>
        <v>0</v>
      </c>
    </row>
    <row r="34" spans="1:9" ht="23.25" x14ac:dyDescent="0.35">
      <c r="A34" s="154"/>
      <c r="B34" s="11" t="str">
        <f>+'DS 4'!D2</f>
        <v>DS Example Fund 4</v>
      </c>
      <c r="C34" s="154"/>
      <c r="D34" s="154"/>
      <c r="E34" s="154"/>
      <c r="F34" s="154"/>
      <c r="G34" s="154"/>
      <c r="H34" s="215">
        <f>+'DS 4'!I28</f>
        <v>0</v>
      </c>
    </row>
    <row r="35" spans="1:9" ht="23.25" x14ac:dyDescent="0.35">
      <c r="A35" s="154"/>
      <c r="B35" s="11" t="str">
        <f>+'DS 5'!D2</f>
        <v>DS Example Fund 5</v>
      </c>
      <c r="C35" s="154"/>
      <c r="D35" s="154"/>
      <c r="E35" s="154"/>
      <c r="F35" s="154"/>
      <c r="G35" s="154"/>
      <c r="H35" s="215">
        <f>+'DS 5'!I28</f>
        <v>0</v>
      </c>
    </row>
    <row r="36" spans="1:9" ht="23.25" x14ac:dyDescent="0.35">
      <c r="A36" s="154"/>
      <c r="B36" s="11" t="str">
        <f>+'DS 6'!D2</f>
        <v>DS Example Fund 6</v>
      </c>
      <c r="C36" s="154"/>
      <c r="D36" s="154"/>
      <c r="E36" s="154"/>
      <c r="F36" s="154"/>
      <c r="G36" s="154"/>
      <c r="H36" s="215">
        <f>+'DS 6'!I28</f>
        <v>0</v>
      </c>
    </row>
    <row r="37" spans="1:9" ht="23.25" x14ac:dyDescent="0.35">
      <c r="A37" s="154"/>
      <c r="B37" s="11" t="str">
        <f>+'DS 7'!D2</f>
        <v>DS Example Fund 7</v>
      </c>
      <c r="C37" s="154"/>
      <c r="D37" s="154"/>
      <c r="E37" s="154"/>
      <c r="F37" s="154"/>
      <c r="G37" s="154"/>
      <c r="H37" s="215">
        <f>+'DS 7'!I28</f>
        <v>0</v>
      </c>
    </row>
    <row r="38" spans="1:9" ht="23.25" x14ac:dyDescent="0.35">
      <c r="A38" s="154"/>
      <c r="B38" s="11" t="str">
        <f>+'DS 8'!D2</f>
        <v>DS Example Fund 8</v>
      </c>
      <c r="C38" s="154"/>
      <c r="D38" s="154"/>
      <c r="E38" s="154"/>
      <c r="F38" s="154"/>
      <c r="G38" s="154"/>
      <c r="H38" s="215">
        <f>+'DS 8'!I28</f>
        <v>0</v>
      </c>
    </row>
    <row r="39" spans="1:9" ht="23.25" x14ac:dyDescent="0.35">
      <c r="A39" s="154"/>
      <c r="B39" s="11" t="str">
        <f>+'DS 9'!D2</f>
        <v>DS Example Fund 9</v>
      </c>
      <c r="C39" s="154"/>
      <c r="D39" s="154"/>
      <c r="E39" s="154"/>
      <c r="F39" s="154"/>
      <c r="G39" s="154"/>
      <c r="H39" s="215">
        <f>+'DS 9'!I28</f>
        <v>0</v>
      </c>
    </row>
    <row r="40" spans="1:9" ht="23.25" x14ac:dyDescent="0.35">
      <c r="A40" s="154"/>
      <c r="B40" s="11" t="str">
        <f>+'DS 10'!D2</f>
        <v>DS Example Fund 10</v>
      </c>
      <c r="C40" s="154"/>
      <c r="D40" s="154"/>
      <c r="E40" s="154"/>
      <c r="F40" s="154"/>
      <c r="G40" s="154"/>
      <c r="H40" s="215">
        <f>+'DS 10'!I28</f>
        <v>0</v>
      </c>
    </row>
    <row r="41" spans="1:9" ht="23.25" x14ac:dyDescent="0.35">
      <c r="A41" s="154"/>
      <c r="B41" s="162"/>
      <c r="C41" s="162"/>
      <c r="D41" s="162"/>
      <c r="E41" s="162"/>
      <c r="F41" s="162"/>
      <c r="G41" s="161"/>
      <c r="H41" s="222"/>
      <c r="I41" s="154"/>
    </row>
    <row r="42" spans="1:9" ht="23.25" x14ac:dyDescent="0.35">
      <c r="A42" s="163" t="s">
        <v>251</v>
      </c>
      <c r="B42" s="161"/>
      <c r="C42" s="162"/>
      <c r="D42" s="162"/>
      <c r="E42" s="162"/>
      <c r="F42" s="162"/>
      <c r="G42" s="154"/>
      <c r="H42" s="222"/>
    </row>
    <row r="43" spans="1:9" ht="23.25" x14ac:dyDescent="0.35">
      <c r="A43" s="154"/>
      <c r="B43" s="11" t="str">
        <f>+'OCL 1'!E2</f>
        <v>OCL Example Fund 1</v>
      </c>
      <c r="C43" s="162"/>
      <c r="D43" s="162"/>
      <c r="E43" s="162"/>
      <c r="F43" s="162"/>
      <c r="G43" s="154"/>
      <c r="H43" s="215">
        <f>+'OCL 1'!I28</f>
        <v>0</v>
      </c>
    </row>
    <row r="44" spans="1:9" ht="23.25" x14ac:dyDescent="0.35">
      <c r="A44" s="154"/>
      <c r="B44" s="11" t="str">
        <f>+'OCL 2'!E2</f>
        <v>OCL Example Fund 2</v>
      </c>
      <c r="C44" s="162"/>
      <c r="D44" s="162"/>
      <c r="E44" s="162"/>
      <c r="F44" s="162"/>
      <c r="G44" s="154"/>
      <c r="H44" s="215">
        <f>+'OCL 2'!I28</f>
        <v>0</v>
      </c>
    </row>
    <row r="45" spans="1:9" ht="23.25" x14ac:dyDescent="0.35">
      <c r="A45" s="154"/>
      <c r="B45" s="11" t="str">
        <f>+'OCL 3'!E2</f>
        <v>OCL Example Fund 3</v>
      </c>
      <c r="C45" s="162"/>
      <c r="D45" s="162"/>
      <c r="E45" s="162"/>
      <c r="F45" s="162"/>
      <c r="G45" s="154"/>
      <c r="H45" s="215">
        <f>+'OCL 3'!I28</f>
        <v>0</v>
      </c>
    </row>
    <row r="46" spans="1:9" ht="23.25" x14ac:dyDescent="0.35">
      <c r="A46" s="154"/>
      <c r="B46" s="11" t="str">
        <f>+'OCL 4'!E2</f>
        <v>OCL Example Fund 4</v>
      </c>
      <c r="C46" s="162"/>
      <c r="D46" s="162"/>
      <c r="E46" s="162"/>
      <c r="F46" s="162"/>
      <c r="G46" s="154"/>
      <c r="H46" s="215">
        <f>+'OCL 4'!I28</f>
        <v>0</v>
      </c>
    </row>
    <row r="47" spans="1:9" ht="23.25" x14ac:dyDescent="0.35">
      <c r="A47" s="154"/>
      <c r="B47" s="11" t="str">
        <f>+'OCL 5'!E2</f>
        <v>OCL Example Fund 5</v>
      </c>
      <c r="C47" s="162"/>
      <c r="D47" s="162"/>
      <c r="E47" s="162"/>
      <c r="F47" s="162"/>
      <c r="G47" s="154"/>
      <c r="H47" s="215">
        <f>+'OCL 5'!I28</f>
        <v>0</v>
      </c>
    </row>
    <row r="48" spans="1:9" ht="23.25" x14ac:dyDescent="0.35">
      <c r="A48" s="154"/>
      <c r="B48" s="11" t="str">
        <f>+'OCL 6'!E2</f>
        <v>OCL Example Fund 6</v>
      </c>
      <c r="C48" s="162"/>
      <c r="D48" s="162"/>
      <c r="E48" s="162"/>
      <c r="F48" s="162"/>
      <c r="G48" s="154"/>
      <c r="H48" s="215">
        <f>+'OCL 6'!I28</f>
        <v>0</v>
      </c>
    </row>
    <row r="49" spans="1:8" ht="23.25" x14ac:dyDescent="0.35">
      <c r="A49" s="154"/>
      <c r="B49" s="11" t="str">
        <f>+'OCL 7'!E2</f>
        <v>OCL Example Fund 7</v>
      </c>
      <c r="C49" s="162"/>
      <c r="D49" s="162"/>
      <c r="E49" s="162"/>
      <c r="F49" s="162"/>
      <c r="G49" s="154"/>
      <c r="H49" s="215">
        <f>+'OCL 7'!I28</f>
        <v>0</v>
      </c>
    </row>
    <row r="50" spans="1:8" ht="23.25" x14ac:dyDescent="0.35">
      <c r="A50" s="154"/>
      <c r="B50" s="11" t="str">
        <f>+'OCL 8'!E2</f>
        <v>OCL Example Fund 8</v>
      </c>
      <c r="C50" s="162"/>
      <c r="D50" s="162"/>
      <c r="E50" s="162"/>
      <c r="F50" s="162"/>
      <c r="G50" s="154"/>
      <c r="H50" s="215">
        <f>+'OCL 8'!I28</f>
        <v>0</v>
      </c>
    </row>
    <row r="51" spans="1:8" ht="23.25" x14ac:dyDescent="0.35">
      <c r="A51" s="154"/>
      <c r="B51" s="11" t="str">
        <f>+'OCL 9'!E2</f>
        <v>OCL Example Fund 9</v>
      </c>
      <c r="C51" s="162"/>
      <c r="D51" s="162"/>
      <c r="E51" s="162"/>
      <c r="F51" s="162"/>
      <c r="G51" s="154"/>
      <c r="H51" s="215">
        <f>+'OCL 9'!I28</f>
        <v>0</v>
      </c>
    </row>
    <row r="52" spans="1:8" ht="23.25" x14ac:dyDescent="0.35">
      <c r="A52" s="154"/>
      <c r="B52" s="11" t="str">
        <f>+'OCL 10'!E2</f>
        <v>OCL Example Fund 10</v>
      </c>
      <c r="C52" s="162"/>
      <c r="D52" s="162"/>
      <c r="E52" s="162"/>
      <c r="F52" s="162"/>
      <c r="G52" s="154"/>
      <c r="H52" s="215">
        <f>+'OCL 10'!I28</f>
        <v>0</v>
      </c>
    </row>
    <row r="53" spans="1:8" ht="23.25" x14ac:dyDescent="0.35">
      <c r="A53" s="154"/>
      <c r="B53" s="108"/>
      <c r="C53" s="162"/>
      <c r="D53" s="162"/>
      <c r="E53" s="162"/>
      <c r="F53" s="162"/>
      <c r="G53" s="154"/>
      <c r="H53" s="255"/>
    </row>
    <row r="54" spans="1:8" ht="23.25" x14ac:dyDescent="0.35">
      <c r="A54" s="154"/>
      <c r="B54" s="164" t="s">
        <v>107</v>
      </c>
      <c r="C54" s="162"/>
      <c r="D54" s="162"/>
      <c r="E54" s="162"/>
      <c r="F54" s="162"/>
      <c r="G54" s="154"/>
      <c r="H54" s="220">
        <f>SUM(H11:H52)</f>
        <v>0</v>
      </c>
    </row>
    <row r="55" spans="1:8" ht="23.25" x14ac:dyDescent="0.35">
      <c r="A55" s="154"/>
      <c r="B55" s="154"/>
      <c r="C55" s="154"/>
      <c r="D55" s="154"/>
      <c r="E55" s="154"/>
      <c r="F55" s="154"/>
      <c r="G55" s="162"/>
      <c r="H55" s="165"/>
    </row>
    <row r="56" spans="1:8" ht="23.25" x14ac:dyDescent="0.35">
      <c r="A56" s="108"/>
      <c r="B56" s="154"/>
      <c r="C56" s="154"/>
      <c r="D56" s="154"/>
      <c r="E56" s="154"/>
      <c r="F56" s="154"/>
      <c r="G56" s="161"/>
      <c r="H56" s="165"/>
    </row>
    <row r="57" spans="1:8" ht="23.25" x14ac:dyDescent="0.35">
      <c r="A57" s="108"/>
      <c r="B57" s="154"/>
      <c r="C57" s="154"/>
      <c r="D57" s="154"/>
      <c r="E57" s="154"/>
      <c r="F57" s="154"/>
      <c r="G57" s="154"/>
      <c r="H57" s="165"/>
    </row>
    <row r="58" spans="1:8" ht="23.25" x14ac:dyDescent="0.35">
      <c r="A58" s="154"/>
      <c r="B58" s="154"/>
      <c r="C58" s="154"/>
      <c r="D58" s="154"/>
      <c r="E58" s="154"/>
      <c r="F58" s="154"/>
      <c r="G58" s="154"/>
      <c r="H58" s="165"/>
    </row>
    <row r="59" spans="1:8" ht="27" x14ac:dyDescent="0.35">
      <c r="A59" s="154"/>
      <c r="B59" s="166"/>
      <c r="C59" s="166"/>
      <c r="D59" s="166"/>
      <c r="E59" s="166"/>
      <c r="F59" s="166"/>
      <c r="G59" s="166"/>
      <c r="H59" s="165"/>
    </row>
    <row r="60" spans="1:8" ht="91.5" customHeight="1" x14ac:dyDescent="0.35">
      <c r="A60" s="154"/>
      <c r="B60" s="282" t="s">
        <v>337</v>
      </c>
      <c r="C60" s="283"/>
      <c r="D60" s="283"/>
      <c r="E60" s="283"/>
      <c r="F60" s="283"/>
      <c r="G60" s="283"/>
      <c r="H60" s="283"/>
    </row>
    <row r="61" spans="1:8" ht="23.25" x14ac:dyDescent="0.35">
      <c r="A61" s="154"/>
      <c r="B61" s="154"/>
      <c r="C61" s="154"/>
      <c r="D61" s="154"/>
      <c r="E61" s="154"/>
      <c r="F61" s="154"/>
      <c r="G61" s="154"/>
    </row>
    <row r="62" spans="1:8" ht="27" x14ac:dyDescent="0.35">
      <c r="A62" s="154" t="s">
        <v>94</v>
      </c>
      <c r="B62" s="166" t="s">
        <v>102</v>
      </c>
      <c r="C62" s="154"/>
      <c r="D62" s="154"/>
      <c r="E62" s="154"/>
      <c r="F62" s="154"/>
      <c r="G62" s="154"/>
    </row>
    <row r="63" spans="1:8" ht="27" x14ac:dyDescent="0.35">
      <c r="A63" s="154"/>
      <c r="B63" s="166"/>
      <c r="C63" s="154"/>
      <c r="D63" s="154"/>
      <c r="E63" s="154"/>
      <c r="F63" s="154"/>
      <c r="G63" s="154"/>
    </row>
    <row r="65" spans="7:8" x14ac:dyDescent="0.2">
      <c r="G65" s="167"/>
      <c r="H65" s="167"/>
    </row>
    <row r="67" spans="7:8" ht="25.5" x14ac:dyDescent="0.35">
      <c r="G67" s="168" t="s">
        <v>111</v>
      </c>
    </row>
  </sheetData>
  <mergeCells count="4">
    <mergeCell ref="A4:H4"/>
    <mergeCell ref="B60:H60"/>
    <mergeCell ref="A5:H5"/>
    <mergeCell ref="A3:H3"/>
  </mergeCells>
  <phoneticPr fontId="0" type="noConversion"/>
  <printOptions gridLinesSet="0"/>
  <pageMargins left="0.75" right="0.75" top="1" bottom="1" header="0.5" footer="0.5"/>
  <pageSetup scale="42" orientation="portrait" r:id="rId1"/>
  <headerFooter alignWithMargins="0"/>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F1B64-6225-4D92-AA85-2E7E03D0D7E9}">
  <sheetPr>
    <pageSetUpPr fitToPage="1"/>
  </sheetPr>
  <dimension ref="A1:P69"/>
  <sheetViews>
    <sheetView showGridLines="0" zoomScale="85" zoomScaleNormal="85" workbookViewId="0">
      <selection activeCell="I30" sqref="I30"/>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 style="10" customWidth="1"/>
    <col min="16" max="16" width="10.33203125" style="10" bestFit="1" customWidth="1"/>
    <col min="17" max="16384" width="8.88671875" style="10"/>
  </cols>
  <sheetData>
    <row r="1" spans="1:16" x14ac:dyDescent="0.2">
      <c r="I1" s="212" t="s">
        <v>124</v>
      </c>
    </row>
    <row r="2" spans="1:16" ht="26.25" x14ac:dyDescent="0.4">
      <c r="D2" s="102" t="s">
        <v>288</v>
      </c>
      <c r="E2" s="101"/>
      <c r="F2" s="105"/>
      <c r="G2" s="105"/>
    </row>
    <row r="3" spans="1:16" ht="23.25" x14ac:dyDescent="0.35">
      <c r="A3" s="18"/>
      <c r="B3" s="11"/>
      <c r="C3" s="18"/>
      <c r="D3" s="107"/>
      <c r="E3" s="100" t="s">
        <v>224</v>
      </c>
      <c r="F3" s="124"/>
      <c r="G3" s="107"/>
      <c r="H3" s="18"/>
      <c r="I3" s="18"/>
    </row>
    <row r="4" spans="1:16" ht="23.25" x14ac:dyDescent="0.35">
      <c r="A4" s="18"/>
      <c r="B4" s="11"/>
      <c r="C4" s="18"/>
      <c r="D4" s="107"/>
      <c r="E4" s="107"/>
      <c r="F4" s="107"/>
      <c r="G4" s="107"/>
      <c r="H4" s="18"/>
    </row>
    <row r="5" spans="1:16" ht="24" thickBot="1" x14ac:dyDescent="0.4">
      <c r="A5" s="18"/>
      <c r="B5" s="11"/>
      <c r="C5" s="18"/>
      <c r="D5" s="18"/>
      <c r="E5" s="44"/>
      <c r="F5" s="89"/>
      <c r="G5" s="18"/>
      <c r="H5" s="18"/>
      <c r="I5" s="18"/>
    </row>
    <row r="6" spans="1:16" ht="18.75" thickBot="1" x14ac:dyDescent="0.3">
      <c r="A6" s="86" t="s">
        <v>110</v>
      </c>
      <c r="B6" s="87"/>
      <c r="C6" s="87"/>
      <c r="D6" s="87"/>
      <c r="E6" s="99">
        <v>0</v>
      </c>
      <c r="F6" s="45"/>
    </row>
    <row r="8" spans="1:16" ht="15.75" x14ac:dyDescent="0.25">
      <c r="B8" s="21" t="s">
        <v>8</v>
      </c>
      <c r="N8" s="298" t="s">
        <v>105</v>
      </c>
      <c r="O8" s="298"/>
      <c r="P8" s="298"/>
    </row>
    <row r="9" spans="1:16" x14ac:dyDescent="0.2">
      <c r="A9" s="9" t="s">
        <v>9</v>
      </c>
      <c r="B9" s="9" t="s">
        <v>153</v>
      </c>
      <c r="G9" s="24">
        <f>+'DS9 WKS'!G45</f>
        <v>0</v>
      </c>
      <c r="H9" s="15"/>
      <c r="I9" s="15"/>
      <c r="N9" s="46"/>
      <c r="O9" s="46"/>
      <c r="P9" s="46"/>
    </row>
    <row r="10" spans="1:16" x14ac:dyDescent="0.2">
      <c r="B10" s="9" t="s">
        <v>154</v>
      </c>
      <c r="F10" s="28"/>
      <c r="G10" s="25">
        <f>+'DS9 WKS'!G49</f>
        <v>0</v>
      </c>
      <c r="H10" s="15"/>
      <c r="I10" s="15"/>
      <c r="N10" s="46" t="s">
        <v>117</v>
      </c>
      <c r="O10" s="46"/>
      <c r="P10" s="52">
        <f>+'DS9 WKS'!E45</f>
        <v>0</v>
      </c>
    </row>
    <row r="11" spans="1:16" ht="15.75" thickBot="1" x14ac:dyDescent="0.25">
      <c r="B11" s="9" t="s">
        <v>10</v>
      </c>
      <c r="G11" s="25"/>
      <c r="H11" s="15"/>
      <c r="I11" s="24">
        <f>G9+G10</f>
        <v>0</v>
      </c>
      <c r="N11" s="46" t="s">
        <v>118</v>
      </c>
      <c r="O11" s="46"/>
      <c r="P11" s="53">
        <f>+'DS9 WKS'!E49</f>
        <v>0</v>
      </c>
    </row>
    <row r="12" spans="1:16" ht="15.75" thickBot="1" x14ac:dyDescent="0.25">
      <c r="A12" s="9" t="s">
        <v>11</v>
      </c>
      <c r="B12" s="9" t="s">
        <v>69</v>
      </c>
      <c r="G12" s="15"/>
      <c r="H12" s="15"/>
      <c r="I12" s="97">
        <v>0</v>
      </c>
      <c r="K12" s="47" t="str">
        <f>IF(I12&gt;P24,"Too High", "Within Limitations")</f>
        <v>Within Limitations</v>
      </c>
      <c r="N12" s="46" t="s">
        <v>106</v>
      </c>
      <c r="O12" s="46"/>
      <c r="P12" s="52">
        <f>SUM(P10:P11)</f>
        <v>0</v>
      </c>
    </row>
    <row r="13" spans="1:16" x14ac:dyDescent="0.2">
      <c r="A13" s="9" t="s">
        <v>12</v>
      </c>
      <c r="B13" s="9" t="s">
        <v>13</v>
      </c>
      <c r="I13" s="1"/>
      <c r="N13" s="46"/>
      <c r="O13" s="46"/>
      <c r="P13" s="52"/>
    </row>
    <row r="14" spans="1:16" ht="15.75" thickBot="1" x14ac:dyDescent="0.25">
      <c r="B14" s="9" t="s">
        <v>14</v>
      </c>
      <c r="I14" s="204">
        <f>I11+I12</f>
        <v>0</v>
      </c>
      <c r="N14" s="46" t="s">
        <v>128</v>
      </c>
      <c r="O14" s="46"/>
      <c r="P14" s="92">
        <f>+P12*0.75</f>
        <v>0</v>
      </c>
    </row>
    <row r="15" spans="1:16" ht="15.75" thickTop="1" x14ac:dyDescent="0.2">
      <c r="I15" s="13"/>
      <c r="N15" s="46"/>
      <c r="O15" s="46"/>
      <c r="P15" s="46"/>
    </row>
    <row r="16" spans="1:16" ht="15.75" x14ac:dyDescent="0.25">
      <c r="B16" s="21" t="s">
        <v>15</v>
      </c>
      <c r="N16" s="46" t="s">
        <v>173</v>
      </c>
      <c r="O16" s="46"/>
      <c r="P16" s="92">
        <f>+'DS9 WKS'!G45</f>
        <v>0</v>
      </c>
    </row>
    <row r="17" spans="1:16" x14ac:dyDescent="0.2">
      <c r="A17" s="9">
        <v>4</v>
      </c>
      <c r="B17" s="9" t="s">
        <v>123</v>
      </c>
      <c r="F17" s="17" t="str">
        <f>(+TOC!D2-1) &amp; " (Note 2)"</f>
        <v>2022 (Note 2)</v>
      </c>
      <c r="I17" s="24">
        <f>+'DS9 WKS'!E50</f>
        <v>0</v>
      </c>
      <c r="N17" s="46" t="s">
        <v>334</v>
      </c>
      <c r="O17" s="46"/>
      <c r="P17" s="93">
        <f>+'DS9 WKS'!G49</f>
        <v>0</v>
      </c>
    </row>
    <row r="18" spans="1:16" x14ac:dyDescent="0.2">
      <c r="A18" s="9" t="s">
        <v>16</v>
      </c>
      <c r="B18" s="9" t="s">
        <v>155</v>
      </c>
      <c r="G18" s="23">
        <f>+'DS9 WKS'!G27</f>
        <v>0</v>
      </c>
      <c r="I18" s="1"/>
      <c r="N18" s="46" t="s">
        <v>106</v>
      </c>
      <c r="O18" s="46"/>
      <c r="P18" s="92">
        <f>SUM(P16:P17)</f>
        <v>0</v>
      </c>
    </row>
    <row r="19" spans="1:16" x14ac:dyDescent="0.2">
      <c r="B19" s="9" t="s">
        <v>156</v>
      </c>
      <c r="G19" s="22">
        <f>+'DS9 WKS'!G48</f>
        <v>0</v>
      </c>
      <c r="N19" s="46"/>
      <c r="O19" s="46"/>
      <c r="P19" s="92"/>
    </row>
    <row r="20" spans="1:16" x14ac:dyDescent="0.2">
      <c r="B20" s="9" t="s">
        <v>17</v>
      </c>
      <c r="G20" s="1"/>
      <c r="N20" s="46" t="s">
        <v>128</v>
      </c>
      <c r="O20" s="46"/>
      <c r="P20" s="92">
        <f>+P18*0.75</f>
        <v>0</v>
      </c>
    </row>
    <row r="21" spans="1:16" x14ac:dyDescent="0.2">
      <c r="B21" s="9" t="s">
        <v>18</v>
      </c>
      <c r="I21" s="27">
        <f>G18+G19</f>
        <v>0</v>
      </c>
      <c r="N21" s="46"/>
      <c r="O21" s="46"/>
      <c r="P21" s="94"/>
    </row>
    <row r="22" spans="1:16" x14ac:dyDescent="0.2">
      <c r="B22" s="9"/>
      <c r="I22" s="14"/>
      <c r="N22" s="46"/>
      <c r="O22" s="46"/>
      <c r="P22" s="94"/>
    </row>
    <row r="23" spans="1:16" ht="15.75" x14ac:dyDescent="0.25">
      <c r="A23" s="9" t="s">
        <v>19</v>
      </c>
      <c r="B23" s="21" t="s">
        <v>20</v>
      </c>
      <c r="I23" s="26">
        <f>I17+I21</f>
        <v>0</v>
      </c>
      <c r="N23" s="10" t="s">
        <v>175</v>
      </c>
      <c r="P23" s="95"/>
    </row>
    <row r="24" spans="1:16" x14ac:dyDescent="0.2">
      <c r="A24" s="9" t="s">
        <v>21</v>
      </c>
      <c r="B24" s="9" t="s">
        <v>22</v>
      </c>
      <c r="I24" s="1"/>
      <c r="N24" s="10" t="s">
        <v>128</v>
      </c>
      <c r="P24" s="96">
        <f>MIN(P14,P20)</f>
        <v>0</v>
      </c>
    </row>
    <row r="25" spans="1:16" x14ac:dyDescent="0.2">
      <c r="B25" s="9" t="s">
        <v>23</v>
      </c>
      <c r="I25" s="24">
        <f>IF((I14-I23)&lt;0,0,I14-I23)</f>
        <v>0</v>
      </c>
      <c r="J25" s="46"/>
    </row>
    <row r="26" spans="1:16" ht="15.75" thickBot="1" x14ac:dyDescent="0.25">
      <c r="A26" s="9" t="s">
        <v>24</v>
      </c>
      <c r="B26" s="9" t="s">
        <v>25</v>
      </c>
      <c r="I26" s="1"/>
      <c r="J26" s="46"/>
    </row>
    <row r="27" spans="1:16" ht="15.75" thickBot="1" x14ac:dyDescent="0.25">
      <c r="B27" s="9" t="s">
        <v>26</v>
      </c>
      <c r="I27" s="98">
        <v>0</v>
      </c>
      <c r="J27" s="46"/>
      <c r="K27" s="47" t="str">
        <f>IF(I27&gt;(I25*0.05),"Too High", "Within Limitations")</f>
        <v>Within Limitations</v>
      </c>
    </row>
    <row r="28" spans="1:16" ht="16.5" thickBot="1" x14ac:dyDescent="0.3">
      <c r="A28" s="9" t="s">
        <v>27</v>
      </c>
      <c r="B28" s="9" t="s">
        <v>157</v>
      </c>
      <c r="I28" s="203">
        <f>I25+I27</f>
        <v>0</v>
      </c>
      <c r="J28" s="49"/>
      <c r="K28" s="19"/>
      <c r="L28" s="19"/>
    </row>
    <row r="29" spans="1:16" ht="16.5" thickTop="1" thickBot="1" x14ac:dyDescent="0.25">
      <c r="I29" s="13"/>
      <c r="J29" s="46"/>
    </row>
    <row r="30" spans="1:16" ht="16.5" thickBot="1" x14ac:dyDescent="0.3">
      <c r="A30" s="20" t="s">
        <v>36</v>
      </c>
      <c r="B30" s="10" t="s">
        <v>147</v>
      </c>
      <c r="I30" s="29" t="e">
        <f>ROUND(I28/E6*1000,2)</f>
        <v>#DIV/0!</v>
      </c>
      <c r="J30" s="46"/>
    </row>
    <row r="32" spans="1:16" ht="37.5" customHeight="1" x14ac:dyDescent="0.25">
      <c r="A32" s="291" t="s">
        <v>114</v>
      </c>
      <c r="B32" s="292"/>
      <c r="C32" s="292"/>
      <c r="D32" s="292"/>
      <c r="E32" s="292"/>
      <c r="F32" s="292"/>
      <c r="G32" s="292"/>
      <c r="H32" s="292"/>
      <c r="I32" s="292"/>
    </row>
    <row r="33" spans="1:10" x14ac:dyDescent="0.2">
      <c r="A33" s="9"/>
    </row>
    <row r="34" spans="1:10" ht="15" customHeight="1" x14ac:dyDescent="0.2">
      <c r="A34" s="288" t="s">
        <v>133</v>
      </c>
      <c r="B34" s="288"/>
      <c r="C34" s="288"/>
      <c r="D34" s="288"/>
      <c r="E34" s="288"/>
      <c r="F34" s="288"/>
      <c r="G34" s="288"/>
      <c r="H34" s="288"/>
      <c r="I34" s="288"/>
    </row>
    <row r="35" spans="1:10" x14ac:dyDescent="0.2">
      <c r="A35" s="288"/>
      <c r="B35" s="288"/>
      <c r="C35" s="288"/>
      <c r="D35" s="288"/>
      <c r="E35" s="288"/>
      <c r="F35" s="288"/>
      <c r="G35" s="288"/>
      <c r="H35" s="288"/>
      <c r="I35" s="288"/>
    </row>
    <row r="36" spans="1:10" x14ac:dyDescent="0.2">
      <c r="A36" s="288"/>
      <c r="B36" s="288"/>
      <c r="C36" s="288"/>
      <c r="D36" s="288"/>
      <c r="E36" s="288"/>
      <c r="F36" s="288"/>
      <c r="G36" s="288"/>
      <c r="H36" s="288"/>
      <c r="I36" s="288"/>
    </row>
    <row r="37" spans="1:10" hidden="1" x14ac:dyDescent="0.2">
      <c r="A37" s="219"/>
      <c r="B37" s="219"/>
      <c r="C37" s="219"/>
      <c r="D37" s="219"/>
      <c r="E37" s="219"/>
      <c r="F37" s="219"/>
      <c r="G37" s="219"/>
      <c r="H37" s="219"/>
      <c r="I37" s="219"/>
    </row>
    <row r="38" spans="1:10" ht="15.75" hidden="1" x14ac:dyDescent="0.25">
      <c r="A38" s="19" t="s">
        <v>132</v>
      </c>
    </row>
    <row r="39" spans="1:10" ht="15.75" hidden="1" x14ac:dyDescent="0.25">
      <c r="A39" s="19"/>
    </row>
    <row r="40" spans="1:10" ht="19.5" hidden="1" customHeight="1" x14ac:dyDescent="0.2">
      <c r="A40" s="269" t="s">
        <v>131</v>
      </c>
      <c r="B40" s="269"/>
      <c r="C40" s="269"/>
      <c r="D40" s="269"/>
      <c r="E40" s="269"/>
      <c r="F40" s="269"/>
      <c r="G40" s="269"/>
      <c r="H40" s="269"/>
      <c r="I40" s="269"/>
      <c r="J40" s="269"/>
    </row>
    <row r="41" spans="1:10" ht="19.5" hidden="1" customHeight="1" x14ac:dyDescent="0.2">
      <c r="A41" s="269"/>
      <c r="B41" s="269"/>
      <c r="C41" s="269"/>
      <c r="D41" s="269"/>
      <c r="E41" s="269"/>
      <c r="F41" s="269"/>
      <c r="G41" s="269"/>
      <c r="H41" s="269"/>
      <c r="I41" s="269"/>
      <c r="J41" s="269"/>
    </row>
    <row r="42" spans="1:10" ht="19.5" hidden="1" customHeight="1" x14ac:dyDescent="0.2">
      <c r="A42" s="269"/>
      <c r="B42" s="269"/>
      <c r="C42" s="269"/>
      <c r="D42" s="269"/>
      <c r="E42" s="269"/>
      <c r="F42" s="269"/>
      <c r="G42" s="269"/>
      <c r="H42" s="269"/>
      <c r="I42" s="269"/>
      <c r="J42" s="269"/>
    </row>
    <row r="43" spans="1:10" ht="19.5" hidden="1" customHeight="1" x14ac:dyDescent="0.2">
      <c r="A43" s="269"/>
      <c r="B43" s="269"/>
      <c r="C43" s="269"/>
      <c r="D43" s="269"/>
      <c r="E43" s="269"/>
      <c r="F43" s="269"/>
      <c r="G43" s="269"/>
      <c r="H43" s="269"/>
      <c r="I43" s="269"/>
      <c r="J43" s="269"/>
    </row>
    <row r="44" spans="1:10" ht="19.5" hidden="1" customHeight="1" x14ac:dyDescent="0.2">
      <c r="A44" s="269"/>
      <c r="B44" s="269"/>
      <c r="C44" s="269"/>
      <c r="D44" s="269"/>
      <c r="E44" s="269"/>
      <c r="F44" s="269"/>
      <c r="G44" s="269"/>
      <c r="H44" s="269"/>
      <c r="I44" s="269"/>
      <c r="J44" s="269"/>
    </row>
    <row r="45" spans="1:10" hidden="1" x14ac:dyDescent="0.2"/>
    <row r="46" spans="1:10" ht="18.75" hidden="1" customHeight="1" x14ac:dyDescent="0.2">
      <c r="A46" s="269" t="s">
        <v>129</v>
      </c>
      <c r="B46" s="269"/>
      <c r="C46" s="269"/>
      <c r="D46" s="269"/>
      <c r="E46" s="269"/>
      <c r="F46" s="269"/>
      <c r="G46" s="269"/>
      <c r="H46" s="269"/>
      <c r="I46" s="269"/>
      <c r="J46" s="269"/>
    </row>
    <row r="47" spans="1:10" ht="18.75" hidden="1" customHeight="1" x14ac:dyDescent="0.2">
      <c r="A47" s="269"/>
      <c r="B47" s="269"/>
      <c r="C47" s="269"/>
      <c r="D47" s="269"/>
      <c r="E47" s="269"/>
      <c r="F47" s="269"/>
      <c r="G47" s="269"/>
      <c r="H47" s="269"/>
      <c r="I47" s="269"/>
      <c r="J47" s="269"/>
    </row>
    <row r="48" spans="1:10" ht="18.75" hidden="1" customHeight="1" x14ac:dyDescent="0.2">
      <c r="A48" s="269"/>
      <c r="B48" s="269"/>
      <c r="C48" s="269"/>
      <c r="D48" s="269"/>
      <c r="E48" s="269"/>
      <c r="F48" s="269"/>
      <c r="G48" s="269"/>
      <c r="H48" s="269"/>
      <c r="I48" s="269"/>
      <c r="J48" s="269"/>
    </row>
    <row r="49" spans="1:10" ht="18.75" hidden="1" customHeight="1" x14ac:dyDescent="0.2">
      <c r="A49" s="269"/>
      <c r="B49" s="269"/>
      <c r="C49" s="269"/>
      <c r="D49" s="269"/>
      <c r="E49" s="269"/>
      <c r="F49" s="269"/>
      <c r="G49" s="269"/>
      <c r="H49" s="269"/>
      <c r="I49" s="269"/>
      <c r="J49" s="269"/>
    </row>
    <row r="50" spans="1:10" ht="18.75" hidden="1" customHeight="1" x14ac:dyDescent="0.2">
      <c r="A50" s="269"/>
      <c r="B50" s="269"/>
      <c r="C50" s="269"/>
      <c r="D50" s="269"/>
      <c r="E50" s="269"/>
      <c r="F50" s="269"/>
      <c r="G50" s="269"/>
      <c r="H50" s="269"/>
      <c r="I50" s="269"/>
      <c r="J50" s="269"/>
    </row>
    <row r="51" spans="1:10" ht="18.75" hidden="1" customHeight="1" x14ac:dyDescent="0.2">
      <c r="A51" s="269"/>
      <c r="B51" s="269"/>
      <c r="C51" s="269"/>
      <c r="D51" s="269"/>
      <c r="E51" s="269"/>
      <c r="F51" s="269"/>
      <c r="G51" s="269"/>
      <c r="H51" s="269"/>
      <c r="I51" s="269"/>
      <c r="J51" s="269"/>
    </row>
    <row r="52" spans="1:10" ht="21.75" hidden="1" customHeight="1" x14ac:dyDescent="0.2">
      <c r="A52" s="269"/>
      <c r="B52" s="269"/>
      <c r="C52" s="269"/>
      <c r="D52" s="269"/>
      <c r="E52" s="269"/>
      <c r="F52" s="269"/>
      <c r="G52" s="269"/>
      <c r="H52" s="269"/>
      <c r="I52" s="269"/>
      <c r="J52" s="269"/>
    </row>
    <row r="53" spans="1:10" hidden="1" x14ac:dyDescent="0.2">
      <c r="A53" s="269" t="s">
        <v>130</v>
      </c>
      <c r="B53" s="269"/>
      <c r="C53" s="269"/>
      <c r="D53" s="269"/>
      <c r="E53" s="269"/>
      <c r="F53" s="269"/>
      <c r="G53" s="269"/>
      <c r="H53" s="269"/>
      <c r="I53" s="269"/>
      <c r="J53" s="269"/>
    </row>
    <row r="54" spans="1:10" hidden="1" x14ac:dyDescent="0.2">
      <c r="A54" s="269"/>
      <c r="B54" s="269"/>
      <c r="C54" s="269"/>
      <c r="D54" s="269"/>
      <c r="E54" s="269"/>
      <c r="F54" s="269"/>
      <c r="G54" s="269"/>
      <c r="H54" s="269"/>
      <c r="I54" s="269"/>
      <c r="J54" s="269"/>
    </row>
    <row r="55" spans="1:10" hidden="1" x14ac:dyDescent="0.2">
      <c r="A55" s="269"/>
      <c r="B55" s="269"/>
      <c r="C55" s="269"/>
      <c r="D55" s="269"/>
      <c r="E55" s="269"/>
      <c r="F55" s="269"/>
      <c r="G55" s="269"/>
      <c r="H55" s="269"/>
      <c r="I55" s="269"/>
      <c r="J55" s="269"/>
    </row>
    <row r="56" spans="1:10" hidden="1" x14ac:dyDescent="0.2">
      <c r="A56" s="269"/>
      <c r="B56" s="269"/>
      <c r="C56" s="269"/>
      <c r="D56" s="269"/>
      <c r="E56" s="269"/>
      <c r="F56" s="269"/>
      <c r="G56" s="269"/>
      <c r="H56" s="269"/>
      <c r="I56" s="269"/>
      <c r="J56" s="269"/>
    </row>
    <row r="57" spans="1:10" hidden="1" x14ac:dyDescent="0.2">
      <c r="A57" s="269"/>
      <c r="B57" s="269"/>
      <c r="C57" s="269"/>
      <c r="D57" s="269"/>
      <c r="E57" s="269"/>
      <c r="F57" s="269"/>
      <c r="G57" s="269"/>
      <c r="H57" s="269"/>
      <c r="I57" s="269"/>
      <c r="J57" s="269"/>
    </row>
    <row r="58" spans="1:10" hidden="1" x14ac:dyDescent="0.2">
      <c r="A58" s="269"/>
      <c r="B58" s="269"/>
      <c r="C58" s="269"/>
      <c r="D58" s="269"/>
      <c r="E58" s="269"/>
      <c r="F58" s="269"/>
      <c r="G58" s="269"/>
      <c r="H58" s="269"/>
      <c r="I58" s="269"/>
      <c r="J58" s="269"/>
    </row>
    <row r="59" spans="1:10" hidden="1" x14ac:dyDescent="0.2">
      <c r="A59" s="269"/>
      <c r="B59" s="269"/>
      <c r="C59" s="269"/>
      <c r="D59" s="269"/>
      <c r="E59" s="269"/>
      <c r="F59" s="269"/>
      <c r="G59" s="269"/>
      <c r="H59" s="269"/>
      <c r="I59" s="269"/>
      <c r="J59" s="269"/>
    </row>
    <row r="60" spans="1:10" hidden="1" x14ac:dyDescent="0.2">
      <c r="A60" s="269"/>
      <c r="B60" s="269"/>
      <c r="C60" s="269"/>
      <c r="D60" s="269"/>
      <c r="E60" s="269"/>
      <c r="F60" s="269"/>
      <c r="G60" s="269"/>
      <c r="H60" s="269"/>
      <c r="I60" s="269"/>
      <c r="J60" s="269"/>
    </row>
    <row r="61" spans="1:10" hidden="1" x14ac:dyDescent="0.2">
      <c r="A61" s="269"/>
      <c r="B61" s="269"/>
      <c r="C61" s="269"/>
      <c r="D61" s="269"/>
      <c r="E61" s="269"/>
      <c r="F61" s="269"/>
      <c r="G61" s="269"/>
      <c r="H61" s="269"/>
      <c r="I61" s="269"/>
      <c r="J61" s="269"/>
    </row>
    <row r="62" spans="1:10" hidden="1" x14ac:dyDescent="0.2">
      <c r="A62" s="269"/>
      <c r="B62" s="269"/>
      <c r="C62" s="269"/>
      <c r="D62" s="269"/>
      <c r="E62" s="269"/>
      <c r="F62" s="269"/>
      <c r="G62" s="269"/>
      <c r="H62" s="269"/>
      <c r="I62" s="269"/>
      <c r="J62" s="269"/>
    </row>
    <row r="63" spans="1:10" hidden="1" x14ac:dyDescent="0.2">
      <c r="A63" s="269"/>
      <c r="B63" s="269"/>
      <c r="C63" s="269"/>
      <c r="D63" s="269"/>
      <c r="E63" s="269"/>
      <c r="F63" s="269"/>
      <c r="G63" s="269"/>
      <c r="H63" s="269"/>
      <c r="I63" s="269"/>
      <c r="J63" s="269"/>
    </row>
    <row r="64" spans="1:10" hidden="1" x14ac:dyDescent="0.2">
      <c r="A64" s="269"/>
      <c r="B64" s="269"/>
      <c r="C64" s="269"/>
      <c r="D64" s="269"/>
      <c r="E64" s="269"/>
      <c r="F64" s="269"/>
      <c r="G64" s="269"/>
      <c r="H64" s="269"/>
      <c r="I64" s="269"/>
      <c r="J64" s="269"/>
    </row>
    <row r="65" spans="1:10" hidden="1" x14ac:dyDescent="0.2">
      <c r="A65" s="269"/>
      <c r="B65" s="269"/>
      <c r="C65" s="269"/>
      <c r="D65" s="269"/>
      <c r="E65" s="269"/>
      <c r="F65" s="269"/>
      <c r="G65" s="269"/>
      <c r="H65" s="269"/>
      <c r="I65" s="269"/>
      <c r="J65" s="269"/>
    </row>
    <row r="66" spans="1:10" hidden="1" x14ac:dyDescent="0.2">
      <c r="A66" s="269"/>
      <c r="B66" s="269"/>
      <c r="C66" s="269"/>
      <c r="D66" s="269"/>
      <c r="E66" s="269"/>
      <c r="F66" s="269"/>
      <c r="G66" s="269"/>
      <c r="H66" s="269"/>
      <c r="I66" s="269"/>
      <c r="J66" s="269"/>
    </row>
    <row r="67" spans="1:10" hidden="1" x14ac:dyDescent="0.2"/>
    <row r="69" spans="1:10" ht="15.75" x14ac:dyDescent="0.25">
      <c r="A69" s="10" t="s">
        <v>168</v>
      </c>
      <c r="G69" s="85" t="s">
        <v>169</v>
      </c>
    </row>
  </sheetData>
  <mergeCells count="6">
    <mergeCell ref="A53:J66"/>
    <mergeCell ref="N8:P8"/>
    <mergeCell ref="A32:I32"/>
    <mergeCell ref="A34:I36"/>
    <mergeCell ref="A40:J44"/>
    <mergeCell ref="A46:J52"/>
  </mergeCells>
  <conditionalFormatting sqref="K27">
    <cfRule type="containsText" dxfId="79" priority="6" operator="containsText" text="Within Limitations">
      <formula>NOT(ISERROR(SEARCH("Within Limitations",K27)))</formula>
    </cfRule>
  </conditionalFormatting>
  <conditionalFormatting sqref="K12">
    <cfRule type="containsText" dxfId="78" priority="5" operator="containsText" text="Within Limitations">
      <formula>NOT(ISERROR(SEARCH("Within Limitations",K12)))</formula>
    </cfRule>
  </conditionalFormatting>
  <conditionalFormatting sqref="K12 K27">
    <cfRule type="containsText" dxfId="77" priority="4" operator="containsText" text="Too High">
      <formula>NOT(ISERROR(SEARCH("Too High",K12)))</formula>
    </cfRule>
  </conditionalFormatting>
  <conditionalFormatting sqref="P20">
    <cfRule type="expression" dxfId="76" priority="2">
      <formula>"$P$14&gt;(.75*$P$12)"</formula>
    </cfRule>
  </conditionalFormatting>
  <conditionalFormatting sqref="P14">
    <cfRule type="expression" dxfId="75" priority="1">
      <formula>"$P$14&gt;(.75*$P$12)"</formula>
    </cfRule>
  </conditionalFormatting>
  <hyperlinks>
    <hyperlink ref="G69" r:id="rId1" xr:uid="{3AA7965D-02A3-47CF-8184-8730A8E26077}"/>
  </hyperlinks>
  <pageMargins left="0.7" right="0.7" top="0.75" bottom="0.75" header="0.3" footer="0.3"/>
  <pageSetup scale="63" orientation="portrait" r:id="rId2"/>
  <legacyDrawing r:id="rId3"/>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25D18-113E-4CA1-B6D4-C5C37A397049}">
  <sheetPr>
    <pageSetUpPr fitToPage="1"/>
  </sheetPr>
  <dimension ref="A1:H51"/>
  <sheetViews>
    <sheetView zoomScale="85" zoomScaleNormal="85" workbookViewId="0">
      <selection activeCell="A11" sqref="A11:C51"/>
    </sheetView>
  </sheetViews>
  <sheetFormatPr defaultColWidth="9.77734375" defaultRowHeight="15" x14ac:dyDescent="0.2"/>
  <cols>
    <col min="1" max="2" width="9.77734375" style="10"/>
    <col min="3" max="3" width="8.44140625" style="10" customWidth="1"/>
    <col min="4" max="4" width="17.109375" style="10" customWidth="1"/>
    <col min="5" max="5" width="15.77734375" style="10" customWidth="1"/>
    <col min="6" max="7" width="14.77734375" style="10" customWidth="1"/>
    <col min="8" max="8" width="4.77734375" style="10" customWidth="1"/>
    <col min="9" max="16384" width="9.77734375" style="10"/>
  </cols>
  <sheetData>
    <row r="1" spans="1:8" ht="15" customHeight="1" x14ac:dyDescent="0.2">
      <c r="G1" s="213" t="s">
        <v>125</v>
      </c>
    </row>
    <row r="2" spans="1:8" ht="15" customHeight="1" x14ac:dyDescent="0.2">
      <c r="G2" s="9"/>
    </row>
    <row r="3" spans="1:8" ht="15" customHeight="1" x14ac:dyDescent="0.2"/>
    <row r="4" spans="1:8" ht="15" customHeight="1" x14ac:dyDescent="0.25">
      <c r="A4" s="295" t="str">
        <f>+'DS 9'!D2</f>
        <v>DS Example Fund 9</v>
      </c>
      <c r="B4" s="295"/>
      <c r="C4" s="295"/>
      <c r="D4" s="295"/>
      <c r="E4" s="295"/>
      <c r="F4" s="295"/>
      <c r="G4" s="295"/>
    </row>
    <row r="5" spans="1:8" ht="15" customHeight="1" x14ac:dyDescent="0.25">
      <c r="A5" s="294" t="s">
        <v>164</v>
      </c>
      <c r="B5" s="294"/>
      <c r="C5" s="294"/>
      <c r="D5" s="294"/>
      <c r="E5" s="294"/>
      <c r="F5" s="294"/>
      <c r="G5" s="294"/>
    </row>
    <row r="6" spans="1:8" ht="15" customHeight="1" x14ac:dyDescent="0.25">
      <c r="A6" s="294" t="str">
        <f>+'DS 9'!E3</f>
        <v>Fund XXXX</v>
      </c>
      <c r="B6" s="294"/>
      <c r="C6" s="294"/>
      <c r="D6" s="294"/>
      <c r="E6" s="294"/>
      <c r="F6" s="294"/>
      <c r="G6" s="294"/>
    </row>
    <row r="7" spans="1:8" ht="15" customHeight="1" x14ac:dyDescent="0.2">
      <c r="C7" s="9"/>
    </row>
    <row r="8" spans="1:8" ht="15" customHeight="1" x14ac:dyDescent="0.2"/>
    <row r="9" spans="1:8" ht="15" customHeight="1" x14ac:dyDescent="0.2">
      <c r="D9" s="2" t="s">
        <v>29</v>
      </c>
      <c r="E9" s="2" t="s">
        <v>30</v>
      </c>
      <c r="F9" s="30" t="s">
        <v>30</v>
      </c>
      <c r="G9" s="31"/>
      <c r="H9" s="32"/>
    </row>
    <row r="10" spans="1:8" ht="15" customHeight="1" x14ac:dyDescent="0.2">
      <c r="D10" s="5" t="s">
        <v>31</v>
      </c>
      <c r="E10" s="5" t="s">
        <v>31</v>
      </c>
      <c r="F10" s="33" t="s">
        <v>31</v>
      </c>
      <c r="G10" s="34"/>
      <c r="H10" s="32"/>
    </row>
    <row r="11" spans="1:8" ht="15" customHeight="1" x14ac:dyDescent="0.25">
      <c r="A11" s="259" t="s">
        <v>32</v>
      </c>
      <c r="B11" s="105"/>
      <c r="C11" s="105"/>
      <c r="D11" s="35">
        <f>+E11-1</f>
        <v>2021</v>
      </c>
      <c r="E11" s="35">
        <f>+F11-1</f>
        <v>2022</v>
      </c>
      <c r="F11" s="36">
        <f>+TOC!D2</f>
        <v>2023</v>
      </c>
      <c r="G11" s="37"/>
      <c r="H11" s="32"/>
    </row>
    <row r="12" spans="1:8" ht="21" customHeight="1" x14ac:dyDescent="0.2">
      <c r="A12" s="256" t="s">
        <v>70</v>
      </c>
      <c r="B12" s="105"/>
      <c r="C12" s="105"/>
      <c r="D12" s="133">
        <v>0</v>
      </c>
      <c r="E12" s="134">
        <v>0</v>
      </c>
      <c r="F12" s="137"/>
      <c r="G12" s="135"/>
      <c r="H12" s="62"/>
    </row>
    <row r="13" spans="1:8" ht="21" customHeight="1" x14ac:dyDescent="0.2">
      <c r="A13" s="256" t="s">
        <v>171</v>
      </c>
      <c r="B13" s="105"/>
      <c r="C13" s="105"/>
      <c r="D13" s="133">
        <v>0</v>
      </c>
      <c r="E13" s="134">
        <v>0</v>
      </c>
      <c r="F13" s="137"/>
      <c r="G13" s="136">
        <v>0</v>
      </c>
      <c r="H13" s="62"/>
    </row>
    <row r="14" spans="1:8" ht="21" customHeight="1" x14ac:dyDescent="0.2">
      <c r="A14" s="256" t="s">
        <v>172</v>
      </c>
      <c r="B14" s="105"/>
      <c r="C14" s="105"/>
      <c r="D14" s="133">
        <v>0</v>
      </c>
      <c r="E14" s="134">
        <v>0</v>
      </c>
      <c r="F14" s="137"/>
      <c r="G14" s="136">
        <v>0</v>
      </c>
      <c r="H14" s="38"/>
    </row>
    <row r="15" spans="1:8" ht="21" customHeight="1" x14ac:dyDescent="0.2">
      <c r="A15" s="256" t="s">
        <v>150</v>
      </c>
      <c r="B15" s="105"/>
      <c r="C15" s="105"/>
      <c r="D15" s="133">
        <v>0</v>
      </c>
      <c r="E15" s="134">
        <v>0</v>
      </c>
      <c r="F15" s="137"/>
      <c r="G15" s="136">
        <v>0</v>
      </c>
      <c r="H15" s="38"/>
    </row>
    <row r="16" spans="1:8" ht="20.25" customHeight="1" x14ac:dyDescent="0.2">
      <c r="A16" s="256" t="s">
        <v>149</v>
      </c>
      <c r="B16" s="105"/>
      <c r="C16" s="105"/>
      <c r="D16" s="133">
        <v>0</v>
      </c>
      <c r="E16" s="134">
        <v>0</v>
      </c>
      <c r="F16" s="137"/>
      <c r="G16" s="136">
        <v>0</v>
      </c>
      <c r="H16" s="38"/>
    </row>
    <row r="17" spans="1:8" ht="21" customHeight="1" x14ac:dyDescent="0.2">
      <c r="A17" s="256" t="s">
        <v>148</v>
      </c>
      <c r="B17" s="105"/>
      <c r="C17" s="105"/>
      <c r="D17" s="133">
        <v>0</v>
      </c>
      <c r="E17" s="134">
        <v>0</v>
      </c>
      <c r="F17" s="137"/>
      <c r="G17" s="136">
        <v>0</v>
      </c>
      <c r="H17" s="38"/>
    </row>
    <row r="18" spans="1:8" ht="20.25" customHeight="1" x14ac:dyDescent="0.2">
      <c r="A18" s="256"/>
      <c r="B18" s="105"/>
      <c r="C18" s="105"/>
      <c r="D18" s="133">
        <v>0</v>
      </c>
      <c r="E18" s="134">
        <v>0</v>
      </c>
      <c r="F18" s="137"/>
      <c r="G18" s="136">
        <v>0</v>
      </c>
      <c r="H18" s="38"/>
    </row>
    <row r="19" spans="1:8" ht="20.25" customHeight="1" x14ac:dyDescent="0.2">
      <c r="A19" s="256"/>
      <c r="B19" s="105"/>
      <c r="C19" s="105"/>
      <c r="D19" s="133">
        <v>0</v>
      </c>
      <c r="E19" s="134">
        <v>0</v>
      </c>
      <c r="F19" s="137"/>
      <c r="G19" s="136">
        <v>0</v>
      </c>
      <c r="H19" s="38"/>
    </row>
    <row r="20" spans="1:8" ht="20.25" customHeight="1" x14ac:dyDescent="0.2">
      <c r="A20" s="256"/>
      <c r="B20" s="105"/>
      <c r="C20" s="105"/>
      <c r="D20" s="133">
        <v>0</v>
      </c>
      <c r="E20" s="134">
        <v>0</v>
      </c>
      <c r="F20" s="137"/>
      <c r="G20" s="136">
        <v>0</v>
      </c>
      <c r="H20" s="38"/>
    </row>
    <row r="21" spans="1:8" ht="20.25" customHeight="1" x14ac:dyDescent="0.2">
      <c r="A21" s="256"/>
      <c r="B21" s="105"/>
      <c r="C21" s="105"/>
      <c r="D21" s="133">
        <v>0</v>
      </c>
      <c r="E21" s="134">
        <v>0</v>
      </c>
      <c r="F21" s="137"/>
      <c r="G21" s="136">
        <v>0</v>
      </c>
      <c r="H21" s="38"/>
    </row>
    <row r="22" spans="1:8" ht="21" customHeight="1" x14ac:dyDescent="0.2">
      <c r="A22" s="256"/>
      <c r="B22" s="105"/>
      <c r="C22" s="105"/>
      <c r="D22" s="133">
        <v>0</v>
      </c>
      <c r="E22" s="134">
        <v>0</v>
      </c>
      <c r="F22" s="137"/>
      <c r="G22" s="136">
        <v>0</v>
      </c>
      <c r="H22" s="38"/>
    </row>
    <row r="23" spans="1:8" ht="21" customHeight="1" x14ac:dyDescent="0.2">
      <c r="A23" s="256"/>
      <c r="B23" s="105"/>
      <c r="C23" s="105"/>
      <c r="D23" s="133">
        <v>0</v>
      </c>
      <c r="E23" s="134">
        <v>0</v>
      </c>
      <c r="F23" s="137"/>
      <c r="G23" s="136">
        <v>0</v>
      </c>
      <c r="H23" s="38"/>
    </row>
    <row r="24" spans="1:8" ht="21" customHeight="1" x14ac:dyDescent="0.2">
      <c r="A24" s="256"/>
      <c r="B24" s="105"/>
      <c r="C24" s="105"/>
      <c r="D24" s="133">
        <v>0</v>
      </c>
      <c r="E24" s="134">
        <v>0</v>
      </c>
      <c r="F24" s="137"/>
      <c r="G24" s="136">
        <v>0</v>
      </c>
      <c r="H24" s="38"/>
    </row>
    <row r="25" spans="1:8" ht="21" customHeight="1" x14ac:dyDescent="0.2">
      <c r="A25" s="256"/>
      <c r="B25" s="105"/>
      <c r="C25" s="105"/>
      <c r="D25" s="133">
        <v>0</v>
      </c>
      <c r="E25" s="134">
        <v>0</v>
      </c>
      <c r="F25" s="137"/>
      <c r="G25" s="136">
        <v>0</v>
      </c>
      <c r="H25" s="38"/>
    </row>
    <row r="26" spans="1:8" ht="20.25" customHeight="1" x14ac:dyDescent="0.2">
      <c r="A26" s="256"/>
      <c r="B26" s="105"/>
      <c r="C26" s="105"/>
      <c r="D26" s="133">
        <v>0</v>
      </c>
      <c r="E26" s="134">
        <v>0</v>
      </c>
      <c r="F26" s="137"/>
      <c r="G26" s="136">
        <v>0</v>
      </c>
      <c r="H26" s="38"/>
    </row>
    <row r="27" spans="1:8" ht="28.5" customHeight="1" x14ac:dyDescent="0.2">
      <c r="A27" s="256" t="s">
        <v>143</v>
      </c>
      <c r="B27" s="105"/>
      <c r="C27" s="105"/>
      <c r="D27" s="39">
        <f>SUM(D12:D26)</f>
        <v>0</v>
      </c>
      <c r="E27" s="39">
        <f>SUM(E12:E26)</f>
        <v>0</v>
      </c>
      <c r="F27" s="64"/>
      <c r="G27" s="26">
        <f>SUM(G13:G26)</f>
        <v>0</v>
      </c>
      <c r="H27" s="38"/>
    </row>
    <row r="28" spans="1:8" x14ac:dyDescent="0.2">
      <c r="A28" s="105"/>
      <c r="B28" s="105"/>
      <c r="C28" s="105"/>
      <c r="D28" s="1"/>
      <c r="E28" s="1"/>
      <c r="F28" s="12"/>
      <c r="G28" s="1"/>
    </row>
    <row r="29" spans="1:8" x14ac:dyDescent="0.2">
      <c r="A29" s="105"/>
      <c r="B29" s="105"/>
      <c r="C29" s="105"/>
      <c r="D29" s="2" t="s">
        <v>29</v>
      </c>
      <c r="E29" s="2" t="s">
        <v>30</v>
      </c>
      <c r="F29" s="3"/>
      <c r="G29" s="4" t="s">
        <v>47</v>
      </c>
      <c r="H29" s="32"/>
    </row>
    <row r="30" spans="1:8" ht="15.75" x14ac:dyDescent="0.25">
      <c r="A30" s="259"/>
      <c r="B30" s="105"/>
      <c r="C30" s="105"/>
      <c r="D30" s="5" t="s">
        <v>48</v>
      </c>
      <c r="E30" s="5" t="s">
        <v>48</v>
      </c>
      <c r="F30" s="6" t="s">
        <v>49</v>
      </c>
      <c r="G30" s="7" t="s">
        <v>50</v>
      </c>
      <c r="H30" s="32"/>
    </row>
    <row r="31" spans="1:8" ht="20.25" customHeight="1" x14ac:dyDescent="0.25">
      <c r="A31" s="259" t="s">
        <v>51</v>
      </c>
      <c r="B31" s="105"/>
      <c r="C31" s="105"/>
      <c r="D31" s="5">
        <f>+D11</f>
        <v>2021</v>
      </c>
      <c r="E31" s="5">
        <f>+E11</f>
        <v>2022</v>
      </c>
      <c r="F31" s="8">
        <f>+F11</f>
        <v>2023</v>
      </c>
      <c r="G31" s="7">
        <f>+F11</f>
        <v>2023</v>
      </c>
      <c r="H31" s="32"/>
    </row>
    <row r="32" spans="1:8" ht="20.25" customHeight="1" x14ac:dyDescent="0.2">
      <c r="A32" s="256" t="s">
        <v>159</v>
      </c>
      <c r="B32" s="105"/>
      <c r="C32" s="105"/>
      <c r="D32" s="127">
        <v>0</v>
      </c>
      <c r="E32" s="127">
        <v>0</v>
      </c>
      <c r="F32" s="128">
        <v>0</v>
      </c>
      <c r="G32" s="127">
        <v>0</v>
      </c>
      <c r="H32" s="32"/>
    </row>
    <row r="33" spans="1:8" ht="20.25" customHeight="1" x14ac:dyDescent="0.2">
      <c r="A33" s="256" t="s">
        <v>86</v>
      </c>
      <c r="B33" s="105"/>
      <c r="C33" s="105"/>
      <c r="D33" s="127">
        <v>0</v>
      </c>
      <c r="E33" s="127">
        <v>0</v>
      </c>
      <c r="F33" s="128">
        <v>0</v>
      </c>
      <c r="G33" s="127">
        <v>0</v>
      </c>
      <c r="H33" s="32"/>
    </row>
    <row r="34" spans="1:8" ht="20.25" customHeight="1" x14ac:dyDescent="0.2">
      <c r="A34" s="256" t="s">
        <v>158</v>
      </c>
      <c r="B34" s="105"/>
      <c r="C34" s="105"/>
      <c r="D34" s="127">
        <v>0</v>
      </c>
      <c r="E34" s="127">
        <v>0</v>
      </c>
      <c r="F34" s="128">
        <v>0</v>
      </c>
      <c r="G34" s="127">
        <v>0</v>
      </c>
      <c r="H34" s="32"/>
    </row>
    <row r="35" spans="1:8" ht="20.25" customHeight="1" x14ac:dyDescent="0.2">
      <c r="A35" s="256"/>
      <c r="B35" s="105"/>
      <c r="C35" s="105"/>
      <c r="D35" s="127">
        <v>0</v>
      </c>
      <c r="E35" s="127">
        <v>0</v>
      </c>
      <c r="F35" s="128">
        <v>0</v>
      </c>
      <c r="G35" s="127">
        <v>0</v>
      </c>
      <c r="H35" s="32"/>
    </row>
    <row r="36" spans="1:8" ht="20.25" customHeight="1" x14ac:dyDescent="0.2">
      <c r="A36" s="256"/>
      <c r="B36" s="105"/>
      <c r="C36" s="105"/>
      <c r="D36" s="127">
        <v>0</v>
      </c>
      <c r="E36" s="127">
        <v>0</v>
      </c>
      <c r="F36" s="128">
        <v>0</v>
      </c>
      <c r="G36" s="127">
        <v>0</v>
      </c>
      <c r="H36" s="32"/>
    </row>
    <row r="37" spans="1:8" ht="20.25" customHeight="1" x14ac:dyDescent="0.2">
      <c r="A37" s="256"/>
      <c r="B37" s="105"/>
      <c r="C37" s="105"/>
      <c r="D37" s="127">
        <v>0</v>
      </c>
      <c r="E37" s="127">
        <v>0</v>
      </c>
      <c r="F37" s="128">
        <v>0</v>
      </c>
      <c r="G37" s="127">
        <v>0</v>
      </c>
      <c r="H37" s="32"/>
    </row>
    <row r="38" spans="1:8" ht="20.25" customHeight="1" x14ac:dyDescent="0.2">
      <c r="A38" s="256"/>
      <c r="B38" s="105"/>
      <c r="C38" s="105"/>
      <c r="D38" s="127">
        <v>0</v>
      </c>
      <c r="E38" s="127">
        <v>0</v>
      </c>
      <c r="F38" s="128">
        <v>0</v>
      </c>
      <c r="G38" s="127">
        <v>0</v>
      </c>
      <c r="H38" s="32"/>
    </row>
    <row r="39" spans="1:8" ht="21" customHeight="1" x14ac:dyDescent="0.2">
      <c r="A39" s="256"/>
      <c r="B39" s="105"/>
      <c r="C39" s="105"/>
      <c r="D39" s="127">
        <v>0</v>
      </c>
      <c r="E39" s="127">
        <v>0</v>
      </c>
      <c r="F39" s="128">
        <v>0</v>
      </c>
      <c r="G39" s="127">
        <v>0</v>
      </c>
      <c r="H39" s="32"/>
    </row>
    <row r="40" spans="1:8" ht="21" customHeight="1" x14ac:dyDescent="0.2">
      <c r="A40" s="256"/>
      <c r="B40" s="105"/>
      <c r="C40" s="105"/>
      <c r="D40" s="127">
        <v>0</v>
      </c>
      <c r="E40" s="127">
        <v>0</v>
      </c>
      <c r="F40" s="128">
        <v>0</v>
      </c>
      <c r="G40" s="127">
        <v>0</v>
      </c>
      <c r="H40" s="32"/>
    </row>
    <row r="41" spans="1:8" ht="21" customHeight="1" x14ac:dyDescent="0.2">
      <c r="A41" s="256"/>
      <c r="B41" s="105"/>
      <c r="C41" s="105"/>
      <c r="D41" s="127">
        <v>0</v>
      </c>
      <c r="E41" s="127">
        <v>0</v>
      </c>
      <c r="F41" s="128">
        <v>0</v>
      </c>
      <c r="G41" s="127">
        <v>0</v>
      </c>
      <c r="H41" s="32"/>
    </row>
    <row r="42" spans="1:8" ht="21" customHeight="1" x14ac:dyDescent="0.2">
      <c r="A42" s="256"/>
      <c r="B42" s="105"/>
      <c r="C42" s="105"/>
      <c r="D42" s="127">
        <v>0</v>
      </c>
      <c r="E42" s="127">
        <v>0</v>
      </c>
      <c r="F42" s="128">
        <v>0</v>
      </c>
      <c r="G42" s="127">
        <v>0</v>
      </c>
      <c r="H42" s="32"/>
    </row>
    <row r="43" spans="1:8" ht="21" customHeight="1" x14ac:dyDescent="0.2">
      <c r="A43" s="256"/>
      <c r="B43" s="105"/>
      <c r="C43" s="105"/>
      <c r="D43" s="127">
        <v>0</v>
      </c>
      <c r="E43" s="127">
        <v>0</v>
      </c>
      <c r="F43" s="128">
        <v>0</v>
      </c>
      <c r="G43" s="127">
        <v>0</v>
      </c>
      <c r="H43" s="32"/>
    </row>
    <row r="44" spans="1:8" ht="20.25" customHeight="1" x14ac:dyDescent="0.2">
      <c r="A44" s="256"/>
      <c r="B44" s="105"/>
      <c r="C44" s="105"/>
      <c r="D44" s="103">
        <v>0</v>
      </c>
      <c r="E44" s="103">
        <v>0</v>
      </c>
      <c r="F44" s="104">
        <v>0</v>
      </c>
      <c r="G44" s="236">
        <v>0</v>
      </c>
      <c r="H44" s="12"/>
    </row>
    <row r="45" spans="1:8" ht="20.100000000000001" customHeight="1" x14ac:dyDescent="0.25">
      <c r="A45" s="259" t="s">
        <v>151</v>
      </c>
      <c r="B45" s="105"/>
      <c r="C45" s="105"/>
      <c r="D45" s="39">
        <f>SUM(D32:D44)</f>
        <v>0</v>
      </c>
      <c r="E45" s="39">
        <f>SUM(E32:E44)</f>
        <v>0</v>
      </c>
      <c r="F45" s="39">
        <f>SUM(F32:F44)</f>
        <v>0</v>
      </c>
      <c r="G45" s="227">
        <f>SUM(G32:G44)</f>
        <v>0</v>
      </c>
      <c r="H45" s="12"/>
    </row>
    <row r="46" spans="1:8" ht="20.100000000000001" customHeight="1" x14ac:dyDescent="0.25">
      <c r="A46" s="259" t="s">
        <v>64</v>
      </c>
      <c r="B46" s="105"/>
      <c r="C46" s="105"/>
      <c r="D46" s="39">
        <f>D27-D45</f>
        <v>0</v>
      </c>
      <c r="E46" s="39">
        <f>E27-E45</f>
        <v>0</v>
      </c>
      <c r="F46" s="40">
        <f>G27-F45</f>
        <v>0</v>
      </c>
      <c r="G46" s="227">
        <f>G27-G45</f>
        <v>0</v>
      </c>
      <c r="H46" s="12"/>
    </row>
    <row r="47" spans="1:8" ht="15.75" x14ac:dyDescent="0.25">
      <c r="A47" s="259" t="s">
        <v>65</v>
      </c>
      <c r="B47" s="105"/>
      <c r="C47" s="105"/>
      <c r="D47" s="103">
        <v>0</v>
      </c>
      <c r="E47" s="39">
        <f>+D50</f>
        <v>0</v>
      </c>
      <c r="F47" s="40">
        <f>+E50</f>
        <v>0</v>
      </c>
      <c r="G47" s="227">
        <f>+E50</f>
        <v>0</v>
      </c>
      <c r="H47" s="12"/>
    </row>
    <row r="48" spans="1:8" ht="20.100000000000001" customHeight="1" x14ac:dyDescent="0.25">
      <c r="A48" s="259" t="s">
        <v>66</v>
      </c>
      <c r="B48" s="105"/>
      <c r="C48" s="105"/>
      <c r="D48" s="103">
        <v>0</v>
      </c>
      <c r="E48" s="103">
        <v>0</v>
      </c>
      <c r="F48" s="104">
        <v>0</v>
      </c>
      <c r="G48" s="228">
        <v>0</v>
      </c>
      <c r="H48" s="12"/>
    </row>
    <row r="49" spans="1:8" ht="20.100000000000001" customHeight="1" x14ac:dyDescent="0.25">
      <c r="A49" s="259" t="s">
        <v>72</v>
      </c>
      <c r="B49" s="105"/>
      <c r="C49" s="105"/>
      <c r="D49" s="103">
        <v>0</v>
      </c>
      <c r="E49" s="103">
        <v>0</v>
      </c>
      <c r="F49" s="104">
        <v>0</v>
      </c>
      <c r="G49" s="228">
        <v>0</v>
      </c>
      <c r="H49" s="12"/>
    </row>
    <row r="50" spans="1:8" ht="20.100000000000001" customHeight="1" x14ac:dyDescent="0.25">
      <c r="A50" s="259" t="s">
        <v>152</v>
      </c>
      <c r="B50" s="105"/>
      <c r="C50" s="105"/>
      <c r="D50" s="224">
        <f>D46+D47+D48-D49</f>
        <v>0</v>
      </c>
      <c r="E50" s="225">
        <f>E46+E47+E48-E49</f>
        <v>0</v>
      </c>
      <c r="F50" s="226">
        <f>F46+F47+F48-F49</f>
        <v>0</v>
      </c>
      <c r="G50" s="229">
        <f>G46+G47+G48-G49</f>
        <v>0</v>
      </c>
      <c r="H50" s="12"/>
    </row>
    <row r="51" spans="1:8" ht="20.100000000000001" customHeight="1" x14ac:dyDescent="0.2">
      <c r="A51" s="105"/>
      <c r="B51" s="105"/>
      <c r="C51" s="105"/>
      <c r="D51" s="12"/>
      <c r="E51" s="12"/>
      <c r="F51" s="12"/>
    </row>
  </sheetData>
  <mergeCells count="3">
    <mergeCell ref="A4:G4"/>
    <mergeCell ref="A5:G5"/>
    <mergeCell ref="A6:G6"/>
  </mergeCells>
  <pageMargins left="0.7" right="0.7" top="0.75" bottom="0.75" header="0.3" footer="0.3"/>
  <pageSetup scale="76" orientation="portrait" r:id="rId1"/>
  <legacyDrawing r:id="rId2"/>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FEA78-3FF6-4585-8BD1-AEE9C7209E3B}">
  <sheetPr>
    <pageSetUpPr fitToPage="1"/>
  </sheetPr>
  <dimension ref="A1:P69"/>
  <sheetViews>
    <sheetView showGridLines="0" zoomScale="85" zoomScaleNormal="85" workbookViewId="0">
      <selection activeCell="I30" sqref="I30"/>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 style="10" customWidth="1"/>
    <col min="16" max="16" width="10.33203125" style="10" bestFit="1" customWidth="1"/>
    <col min="17" max="16384" width="8.88671875" style="10"/>
  </cols>
  <sheetData>
    <row r="1" spans="1:16" x14ac:dyDescent="0.2">
      <c r="I1" s="212" t="s">
        <v>124</v>
      </c>
    </row>
    <row r="2" spans="1:16" ht="26.25" x14ac:dyDescent="0.4">
      <c r="D2" s="102" t="s">
        <v>289</v>
      </c>
      <c r="E2" s="101"/>
      <c r="F2" s="105"/>
      <c r="G2" s="105"/>
    </row>
    <row r="3" spans="1:16" ht="23.25" x14ac:dyDescent="0.35">
      <c r="A3" s="18"/>
      <c r="B3" s="11"/>
      <c r="C3" s="18"/>
      <c r="D3" s="107"/>
      <c r="E3" s="100" t="s">
        <v>224</v>
      </c>
      <c r="F3" s="124"/>
      <c r="G3" s="107"/>
      <c r="H3" s="18"/>
      <c r="I3" s="18"/>
    </row>
    <row r="4" spans="1:16" ht="23.25" x14ac:dyDescent="0.35">
      <c r="A4" s="18"/>
      <c r="B4" s="11"/>
      <c r="C4" s="18"/>
      <c r="D4" s="107"/>
      <c r="E4" s="107"/>
      <c r="F4" s="107"/>
      <c r="G4" s="107"/>
      <c r="H4" s="18"/>
    </row>
    <row r="5" spans="1:16" ht="24" thickBot="1" x14ac:dyDescent="0.4">
      <c r="A5" s="18"/>
      <c r="B5" s="11"/>
      <c r="C5" s="18"/>
      <c r="D5" s="18"/>
      <c r="E5" s="44"/>
      <c r="F5" s="89"/>
      <c r="G5" s="18"/>
      <c r="H5" s="18"/>
      <c r="I5" s="18"/>
    </row>
    <row r="6" spans="1:16" ht="18.75" thickBot="1" x14ac:dyDescent="0.3">
      <c r="A6" s="86" t="s">
        <v>110</v>
      </c>
      <c r="B6" s="87"/>
      <c r="C6" s="87"/>
      <c r="D6" s="87"/>
      <c r="E6" s="99">
        <v>0</v>
      </c>
      <c r="F6" s="45"/>
    </row>
    <row r="8" spans="1:16" ht="15.75" x14ac:dyDescent="0.25">
      <c r="B8" s="21" t="s">
        <v>8</v>
      </c>
      <c r="N8" s="298" t="s">
        <v>105</v>
      </c>
      <c r="O8" s="298"/>
      <c r="P8" s="298"/>
    </row>
    <row r="9" spans="1:16" x14ac:dyDescent="0.2">
      <c r="A9" s="9" t="s">
        <v>9</v>
      </c>
      <c r="B9" s="9" t="s">
        <v>153</v>
      </c>
      <c r="G9" s="24">
        <f>+'DS10 WKS'!G45</f>
        <v>0</v>
      </c>
      <c r="H9" s="15"/>
      <c r="I9" s="15"/>
      <c r="N9" s="46"/>
      <c r="O9" s="46"/>
      <c r="P9" s="46"/>
    </row>
    <row r="10" spans="1:16" x14ac:dyDescent="0.2">
      <c r="B10" s="9" t="s">
        <v>154</v>
      </c>
      <c r="F10" s="28"/>
      <c r="G10" s="25">
        <f>+'DS10 WKS'!G49</f>
        <v>0</v>
      </c>
      <c r="H10" s="15"/>
      <c r="I10" s="15"/>
      <c r="N10" s="46" t="s">
        <v>117</v>
      </c>
      <c r="O10" s="46"/>
      <c r="P10" s="52">
        <f>+'DS10 WKS'!E45</f>
        <v>0</v>
      </c>
    </row>
    <row r="11" spans="1:16" ht="15.75" thickBot="1" x14ac:dyDescent="0.25">
      <c r="B11" s="9" t="s">
        <v>10</v>
      </c>
      <c r="G11" s="25"/>
      <c r="H11" s="15"/>
      <c r="I11" s="24">
        <f>G9+G10</f>
        <v>0</v>
      </c>
      <c r="N11" s="46" t="s">
        <v>118</v>
      </c>
      <c r="O11" s="46"/>
      <c r="P11" s="53">
        <f>+'DS10 WKS'!E49</f>
        <v>0</v>
      </c>
    </row>
    <row r="12" spans="1:16" ht="15.75" thickBot="1" x14ac:dyDescent="0.25">
      <c r="A12" s="9" t="s">
        <v>11</v>
      </c>
      <c r="B12" s="9" t="s">
        <v>69</v>
      </c>
      <c r="G12" s="15"/>
      <c r="H12" s="15"/>
      <c r="I12" s="97">
        <v>0</v>
      </c>
      <c r="K12" s="47" t="str">
        <f>IF(I12&gt;P24,"Too High", "Within Limitations")</f>
        <v>Within Limitations</v>
      </c>
      <c r="N12" s="46" t="s">
        <v>106</v>
      </c>
      <c r="O12" s="46"/>
      <c r="P12" s="52">
        <f>SUM(P10:P11)</f>
        <v>0</v>
      </c>
    </row>
    <row r="13" spans="1:16" x14ac:dyDescent="0.2">
      <c r="A13" s="9" t="s">
        <v>12</v>
      </c>
      <c r="B13" s="9" t="s">
        <v>13</v>
      </c>
      <c r="I13" s="1"/>
      <c r="N13" s="46"/>
      <c r="O13" s="46"/>
      <c r="P13" s="52"/>
    </row>
    <row r="14" spans="1:16" ht="15.75" thickBot="1" x14ac:dyDescent="0.25">
      <c r="B14" s="9" t="s">
        <v>14</v>
      </c>
      <c r="I14" s="204">
        <f>I11+I12</f>
        <v>0</v>
      </c>
      <c r="N14" s="46" t="s">
        <v>128</v>
      </c>
      <c r="O14" s="46"/>
      <c r="P14" s="92">
        <f>+P12*0.75</f>
        <v>0</v>
      </c>
    </row>
    <row r="15" spans="1:16" ht="15.75" thickTop="1" x14ac:dyDescent="0.2">
      <c r="I15" s="13"/>
      <c r="N15" s="46"/>
      <c r="O15" s="46"/>
      <c r="P15" s="46"/>
    </row>
    <row r="16" spans="1:16" ht="15.75" x14ac:dyDescent="0.25">
      <c r="B16" s="21" t="s">
        <v>15</v>
      </c>
      <c r="N16" s="46" t="s">
        <v>173</v>
      </c>
      <c r="O16" s="46"/>
      <c r="P16" s="92">
        <f>+'DS10 WKS'!G45</f>
        <v>0</v>
      </c>
    </row>
    <row r="17" spans="1:16" x14ac:dyDescent="0.2">
      <c r="A17" s="9">
        <v>4</v>
      </c>
      <c r="B17" s="9" t="s">
        <v>123</v>
      </c>
      <c r="F17" s="17" t="str">
        <f>(+TOC!D2-1) &amp; " (Note 2)"</f>
        <v>2022 (Note 2)</v>
      </c>
      <c r="I17" s="24">
        <f>+'DS10 WKS'!E50</f>
        <v>0</v>
      </c>
      <c r="N17" s="46" t="s">
        <v>334</v>
      </c>
      <c r="O17" s="46"/>
      <c r="P17" s="93">
        <f>+'DS10 WKS'!G49</f>
        <v>0</v>
      </c>
    </row>
    <row r="18" spans="1:16" x14ac:dyDescent="0.2">
      <c r="A18" s="9" t="s">
        <v>16</v>
      </c>
      <c r="B18" s="9" t="s">
        <v>155</v>
      </c>
      <c r="G18" s="23">
        <f>+'DS10 WKS'!G27</f>
        <v>0</v>
      </c>
      <c r="I18" s="1"/>
      <c r="N18" s="46" t="s">
        <v>106</v>
      </c>
      <c r="O18" s="46"/>
      <c r="P18" s="92">
        <f>SUM(P16:P17)</f>
        <v>0</v>
      </c>
    </row>
    <row r="19" spans="1:16" x14ac:dyDescent="0.2">
      <c r="B19" s="9" t="s">
        <v>156</v>
      </c>
      <c r="G19" s="22">
        <f>+'DS10 WKS'!G48</f>
        <v>0</v>
      </c>
      <c r="N19" s="46"/>
      <c r="O19" s="46"/>
      <c r="P19" s="92"/>
    </row>
    <row r="20" spans="1:16" x14ac:dyDescent="0.2">
      <c r="B20" s="9" t="s">
        <v>17</v>
      </c>
      <c r="G20" s="1"/>
      <c r="N20" s="46" t="s">
        <v>128</v>
      </c>
      <c r="O20" s="46"/>
      <c r="P20" s="92">
        <f>+P18*0.75</f>
        <v>0</v>
      </c>
    </row>
    <row r="21" spans="1:16" x14ac:dyDescent="0.2">
      <c r="B21" s="9" t="s">
        <v>18</v>
      </c>
      <c r="I21" s="27">
        <f>G18+G19</f>
        <v>0</v>
      </c>
      <c r="N21" s="46"/>
      <c r="O21" s="46"/>
      <c r="P21" s="94"/>
    </row>
    <row r="22" spans="1:16" x14ac:dyDescent="0.2">
      <c r="B22" s="9"/>
      <c r="I22" s="14"/>
      <c r="N22" s="46"/>
      <c r="O22" s="46"/>
      <c r="P22" s="94"/>
    </row>
    <row r="23" spans="1:16" ht="15.75" x14ac:dyDescent="0.25">
      <c r="A23" s="9" t="s">
        <v>19</v>
      </c>
      <c r="B23" s="21" t="s">
        <v>20</v>
      </c>
      <c r="I23" s="26">
        <f>I17+I21</f>
        <v>0</v>
      </c>
      <c r="N23" s="10" t="s">
        <v>175</v>
      </c>
      <c r="P23" s="95"/>
    </row>
    <row r="24" spans="1:16" x14ac:dyDescent="0.2">
      <c r="A24" s="9" t="s">
        <v>21</v>
      </c>
      <c r="B24" s="9" t="s">
        <v>22</v>
      </c>
      <c r="I24" s="1"/>
      <c r="N24" s="10" t="s">
        <v>128</v>
      </c>
      <c r="P24" s="96">
        <f>MIN(P14,P20)</f>
        <v>0</v>
      </c>
    </row>
    <row r="25" spans="1:16" x14ac:dyDescent="0.2">
      <c r="B25" s="9" t="s">
        <v>23</v>
      </c>
      <c r="I25" s="24">
        <f>IF((I14-I23)&lt;0,0,I14-I23)</f>
        <v>0</v>
      </c>
      <c r="J25" s="46"/>
    </row>
    <row r="26" spans="1:16" ht="15.75" thickBot="1" x14ac:dyDescent="0.25">
      <c r="A26" s="9" t="s">
        <v>24</v>
      </c>
      <c r="B26" s="9" t="s">
        <v>25</v>
      </c>
      <c r="I26" s="1"/>
      <c r="J26" s="46"/>
    </row>
    <row r="27" spans="1:16" ht="15.75" thickBot="1" x14ac:dyDescent="0.25">
      <c r="B27" s="9" t="s">
        <v>26</v>
      </c>
      <c r="I27" s="98">
        <v>0</v>
      </c>
      <c r="J27" s="46"/>
      <c r="K27" s="47" t="str">
        <f>IF(I27&gt;(I25*0.05),"Too High", "Within Limitations")</f>
        <v>Within Limitations</v>
      </c>
    </row>
    <row r="28" spans="1:16" ht="16.5" thickBot="1" x14ac:dyDescent="0.3">
      <c r="A28" s="9" t="s">
        <v>27</v>
      </c>
      <c r="B28" s="9" t="s">
        <v>157</v>
      </c>
      <c r="I28" s="203">
        <f>I25+I27</f>
        <v>0</v>
      </c>
      <c r="J28" s="49"/>
      <c r="K28" s="19"/>
      <c r="L28" s="19"/>
    </row>
    <row r="29" spans="1:16" ht="16.5" thickTop="1" thickBot="1" x14ac:dyDescent="0.25">
      <c r="I29" s="13"/>
      <c r="J29" s="46"/>
    </row>
    <row r="30" spans="1:16" ht="16.5" thickBot="1" x14ac:dyDescent="0.3">
      <c r="A30" s="20" t="s">
        <v>36</v>
      </c>
      <c r="B30" s="10" t="s">
        <v>147</v>
      </c>
      <c r="I30" s="29" t="e">
        <f>ROUND(I28/E6*1000,2)</f>
        <v>#DIV/0!</v>
      </c>
      <c r="J30" s="46"/>
    </row>
    <row r="32" spans="1:16" ht="37.5" customHeight="1" x14ac:dyDescent="0.25">
      <c r="A32" s="291" t="s">
        <v>114</v>
      </c>
      <c r="B32" s="292"/>
      <c r="C32" s="292"/>
      <c r="D32" s="292"/>
      <c r="E32" s="292"/>
      <c r="F32" s="292"/>
      <c r="G32" s="292"/>
      <c r="H32" s="292"/>
      <c r="I32" s="292"/>
    </row>
    <row r="33" spans="1:10" x14ac:dyDescent="0.2">
      <c r="A33" s="9"/>
    </row>
    <row r="34" spans="1:10" ht="15" customHeight="1" x14ac:dyDescent="0.2">
      <c r="A34" s="288" t="s">
        <v>133</v>
      </c>
      <c r="B34" s="288"/>
      <c r="C34" s="288"/>
      <c r="D34" s="288"/>
      <c r="E34" s="288"/>
      <c r="F34" s="288"/>
      <c r="G34" s="288"/>
      <c r="H34" s="288"/>
      <c r="I34" s="288"/>
    </row>
    <row r="35" spans="1:10" x14ac:dyDescent="0.2">
      <c r="A35" s="288"/>
      <c r="B35" s="288"/>
      <c r="C35" s="288"/>
      <c r="D35" s="288"/>
      <c r="E35" s="288"/>
      <c r="F35" s="288"/>
      <c r="G35" s="288"/>
      <c r="H35" s="288"/>
      <c r="I35" s="288"/>
    </row>
    <row r="36" spans="1:10" x14ac:dyDescent="0.2">
      <c r="A36" s="288"/>
      <c r="B36" s="288"/>
      <c r="C36" s="288"/>
      <c r="D36" s="288"/>
      <c r="E36" s="288"/>
      <c r="F36" s="288"/>
      <c r="G36" s="288"/>
      <c r="H36" s="288"/>
      <c r="I36" s="288"/>
    </row>
    <row r="37" spans="1:10" hidden="1" x14ac:dyDescent="0.2">
      <c r="A37" s="219"/>
      <c r="B37" s="219"/>
      <c r="C37" s="219"/>
      <c r="D37" s="219"/>
      <c r="E37" s="219"/>
      <c r="F37" s="219"/>
      <c r="G37" s="219"/>
      <c r="H37" s="219"/>
      <c r="I37" s="219"/>
    </row>
    <row r="38" spans="1:10" ht="15.75" hidden="1" x14ac:dyDescent="0.25">
      <c r="A38" s="19" t="s">
        <v>132</v>
      </c>
    </row>
    <row r="39" spans="1:10" ht="15.75" hidden="1" x14ac:dyDescent="0.25">
      <c r="A39" s="19"/>
    </row>
    <row r="40" spans="1:10" ht="19.5" hidden="1" customHeight="1" x14ac:dyDescent="0.2">
      <c r="A40" s="269" t="s">
        <v>131</v>
      </c>
      <c r="B40" s="269"/>
      <c r="C40" s="269"/>
      <c r="D40" s="269"/>
      <c r="E40" s="269"/>
      <c r="F40" s="269"/>
      <c r="G40" s="269"/>
      <c r="H40" s="269"/>
      <c r="I40" s="269"/>
      <c r="J40" s="269"/>
    </row>
    <row r="41" spans="1:10" ht="19.5" hidden="1" customHeight="1" x14ac:dyDescent="0.2">
      <c r="A41" s="269"/>
      <c r="B41" s="269"/>
      <c r="C41" s="269"/>
      <c r="D41" s="269"/>
      <c r="E41" s="269"/>
      <c r="F41" s="269"/>
      <c r="G41" s="269"/>
      <c r="H41" s="269"/>
      <c r="I41" s="269"/>
      <c r="J41" s="269"/>
    </row>
    <row r="42" spans="1:10" ht="19.5" hidden="1" customHeight="1" x14ac:dyDescent="0.2">
      <c r="A42" s="269"/>
      <c r="B42" s="269"/>
      <c r="C42" s="269"/>
      <c r="D42" s="269"/>
      <c r="E42" s="269"/>
      <c r="F42" s="269"/>
      <c r="G42" s="269"/>
      <c r="H42" s="269"/>
      <c r="I42" s="269"/>
      <c r="J42" s="269"/>
    </row>
    <row r="43" spans="1:10" ht="19.5" hidden="1" customHeight="1" x14ac:dyDescent="0.2">
      <c r="A43" s="269"/>
      <c r="B43" s="269"/>
      <c r="C43" s="269"/>
      <c r="D43" s="269"/>
      <c r="E43" s="269"/>
      <c r="F43" s="269"/>
      <c r="G43" s="269"/>
      <c r="H43" s="269"/>
      <c r="I43" s="269"/>
      <c r="J43" s="269"/>
    </row>
    <row r="44" spans="1:10" ht="19.5" hidden="1" customHeight="1" x14ac:dyDescent="0.2">
      <c r="A44" s="269"/>
      <c r="B44" s="269"/>
      <c r="C44" s="269"/>
      <c r="D44" s="269"/>
      <c r="E44" s="269"/>
      <c r="F44" s="269"/>
      <c r="G44" s="269"/>
      <c r="H44" s="269"/>
      <c r="I44" s="269"/>
      <c r="J44" s="269"/>
    </row>
    <row r="45" spans="1:10" hidden="1" x14ac:dyDescent="0.2"/>
    <row r="46" spans="1:10" ht="18.75" hidden="1" customHeight="1" x14ac:dyDescent="0.2">
      <c r="A46" s="269" t="s">
        <v>129</v>
      </c>
      <c r="B46" s="269"/>
      <c r="C46" s="269"/>
      <c r="D46" s="269"/>
      <c r="E46" s="269"/>
      <c r="F46" s="269"/>
      <c r="G46" s="269"/>
      <c r="H46" s="269"/>
      <c r="I46" s="269"/>
      <c r="J46" s="269"/>
    </row>
    <row r="47" spans="1:10" ht="18.75" hidden="1" customHeight="1" x14ac:dyDescent="0.2">
      <c r="A47" s="269"/>
      <c r="B47" s="269"/>
      <c r="C47" s="269"/>
      <c r="D47" s="269"/>
      <c r="E47" s="269"/>
      <c r="F47" s="269"/>
      <c r="G47" s="269"/>
      <c r="H47" s="269"/>
      <c r="I47" s="269"/>
      <c r="J47" s="269"/>
    </row>
    <row r="48" spans="1:10" ht="18.75" hidden="1" customHeight="1" x14ac:dyDescent="0.2">
      <c r="A48" s="269"/>
      <c r="B48" s="269"/>
      <c r="C48" s="269"/>
      <c r="D48" s="269"/>
      <c r="E48" s="269"/>
      <c r="F48" s="269"/>
      <c r="G48" s="269"/>
      <c r="H48" s="269"/>
      <c r="I48" s="269"/>
      <c r="J48" s="269"/>
    </row>
    <row r="49" spans="1:10" ht="18.75" hidden="1" customHeight="1" x14ac:dyDescent="0.2">
      <c r="A49" s="269"/>
      <c r="B49" s="269"/>
      <c r="C49" s="269"/>
      <c r="D49" s="269"/>
      <c r="E49" s="269"/>
      <c r="F49" s="269"/>
      <c r="G49" s="269"/>
      <c r="H49" s="269"/>
      <c r="I49" s="269"/>
      <c r="J49" s="269"/>
    </row>
    <row r="50" spans="1:10" ht="18.75" hidden="1" customHeight="1" x14ac:dyDescent="0.2">
      <c r="A50" s="269"/>
      <c r="B50" s="269"/>
      <c r="C50" s="269"/>
      <c r="D50" s="269"/>
      <c r="E50" s="269"/>
      <c r="F50" s="269"/>
      <c r="G50" s="269"/>
      <c r="H50" s="269"/>
      <c r="I50" s="269"/>
      <c r="J50" s="269"/>
    </row>
    <row r="51" spans="1:10" ht="18.75" hidden="1" customHeight="1" x14ac:dyDescent="0.2">
      <c r="A51" s="269"/>
      <c r="B51" s="269"/>
      <c r="C51" s="269"/>
      <c r="D51" s="269"/>
      <c r="E51" s="269"/>
      <c r="F51" s="269"/>
      <c r="G51" s="269"/>
      <c r="H51" s="269"/>
      <c r="I51" s="269"/>
      <c r="J51" s="269"/>
    </row>
    <row r="52" spans="1:10" ht="21.75" hidden="1" customHeight="1" x14ac:dyDescent="0.2">
      <c r="A52" s="269"/>
      <c r="B52" s="269"/>
      <c r="C52" s="269"/>
      <c r="D52" s="269"/>
      <c r="E52" s="269"/>
      <c r="F52" s="269"/>
      <c r="G52" s="269"/>
      <c r="H52" s="269"/>
      <c r="I52" s="269"/>
      <c r="J52" s="269"/>
    </row>
    <row r="53" spans="1:10" hidden="1" x14ac:dyDescent="0.2">
      <c r="A53" s="269" t="s">
        <v>130</v>
      </c>
      <c r="B53" s="269"/>
      <c r="C53" s="269"/>
      <c r="D53" s="269"/>
      <c r="E53" s="269"/>
      <c r="F53" s="269"/>
      <c r="G53" s="269"/>
      <c r="H53" s="269"/>
      <c r="I53" s="269"/>
      <c r="J53" s="269"/>
    </row>
    <row r="54" spans="1:10" hidden="1" x14ac:dyDescent="0.2">
      <c r="A54" s="269"/>
      <c r="B54" s="269"/>
      <c r="C54" s="269"/>
      <c r="D54" s="269"/>
      <c r="E54" s="269"/>
      <c r="F54" s="269"/>
      <c r="G54" s="269"/>
      <c r="H54" s="269"/>
      <c r="I54" s="269"/>
      <c r="J54" s="269"/>
    </row>
    <row r="55" spans="1:10" hidden="1" x14ac:dyDescent="0.2">
      <c r="A55" s="269"/>
      <c r="B55" s="269"/>
      <c r="C55" s="269"/>
      <c r="D55" s="269"/>
      <c r="E55" s="269"/>
      <c r="F55" s="269"/>
      <c r="G55" s="269"/>
      <c r="H55" s="269"/>
      <c r="I55" s="269"/>
      <c r="J55" s="269"/>
    </row>
    <row r="56" spans="1:10" hidden="1" x14ac:dyDescent="0.2">
      <c r="A56" s="269"/>
      <c r="B56" s="269"/>
      <c r="C56" s="269"/>
      <c r="D56" s="269"/>
      <c r="E56" s="269"/>
      <c r="F56" s="269"/>
      <c r="G56" s="269"/>
      <c r="H56" s="269"/>
      <c r="I56" s="269"/>
      <c r="J56" s="269"/>
    </row>
    <row r="57" spans="1:10" hidden="1" x14ac:dyDescent="0.2">
      <c r="A57" s="269"/>
      <c r="B57" s="269"/>
      <c r="C57" s="269"/>
      <c r="D57" s="269"/>
      <c r="E57" s="269"/>
      <c r="F57" s="269"/>
      <c r="G57" s="269"/>
      <c r="H57" s="269"/>
      <c r="I57" s="269"/>
      <c r="J57" s="269"/>
    </row>
    <row r="58" spans="1:10" hidden="1" x14ac:dyDescent="0.2">
      <c r="A58" s="269"/>
      <c r="B58" s="269"/>
      <c r="C58" s="269"/>
      <c r="D58" s="269"/>
      <c r="E58" s="269"/>
      <c r="F58" s="269"/>
      <c r="G58" s="269"/>
      <c r="H58" s="269"/>
      <c r="I58" s="269"/>
      <c r="J58" s="269"/>
    </row>
    <row r="59" spans="1:10" hidden="1" x14ac:dyDescent="0.2">
      <c r="A59" s="269"/>
      <c r="B59" s="269"/>
      <c r="C59" s="269"/>
      <c r="D59" s="269"/>
      <c r="E59" s="269"/>
      <c r="F59" s="269"/>
      <c r="G59" s="269"/>
      <c r="H59" s="269"/>
      <c r="I59" s="269"/>
      <c r="J59" s="269"/>
    </row>
    <row r="60" spans="1:10" hidden="1" x14ac:dyDescent="0.2">
      <c r="A60" s="269"/>
      <c r="B60" s="269"/>
      <c r="C60" s="269"/>
      <c r="D60" s="269"/>
      <c r="E60" s="269"/>
      <c r="F60" s="269"/>
      <c r="G60" s="269"/>
      <c r="H60" s="269"/>
      <c r="I60" s="269"/>
      <c r="J60" s="269"/>
    </row>
    <row r="61" spans="1:10" hidden="1" x14ac:dyDescent="0.2">
      <c r="A61" s="269"/>
      <c r="B61" s="269"/>
      <c r="C61" s="269"/>
      <c r="D61" s="269"/>
      <c r="E61" s="269"/>
      <c r="F61" s="269"/>
      <c r="G61" s="269"/>
      <c r="H61" s="269"/>
      <c r="I61" s="269"/>
      <c r="J61" s="269"/>
    </row>
    <row r="62" spans="1:10" hidden="1" x14ac:dyDescent="0.2">
      <c r="A62" s="269"/>
      <c r="B62" s="269"/>
      <c r="C62" s="269"/>
      <c r="D62" s="269"/>
      <c r="E62" s="269"/>
      <c r="F62" s="269"/>
      <c r="G62" s="269"/>
      <c r="H62" s="269"/>
      <c r="I62" s="269"/>
      <c r="J62" s="269"/>
    </row>
    <row r="63" spans="1:10" hidden="1" x14ac:dyDescent="0.2">
      <c r="A63" s="269"/>
      <c r="B63" s="269"/>
      <c r="C63" s="269"/>
      <c r="D63" s="269"/>
      <c r="E63" s="269"/>
      <c r="F63" s="269"/>
      <c r="G63" s="269"/>
      <c r="H63" s="269"/>
      <c r="I63" s="269"/>
      <c r="J63" s="269"/>
    </row>
    <row r="64" spans="1:10" hidden="1" x14ac:dyDescent="0.2">
      <c r="A64" s="269"/>
      <c r="B64" s="269"/>
      <c r="C64" s="269"/>
      <c r="D64" s="269"/>
      <c r="E64" s="269"/>
      <c r="F64" s="269"/>
      <c r="G64" s="269"/>
      <c r="H64" s="269"/>
      <c r="I64" s="269"/>
      <c r="J64" s="269"/>
    </row>
    <row r="65" spans="1:10" hidden="1" x14ac:dyDescent="0.2">
      <c r="A65" s="269"/>
      <c r="B65" s="269"/>
      <c r="C65" s="269"/>
      <c r="D65" s="269"/>
      <c r="E65" s="269"/>
      <c r="F65" s="269"/>
      <c r="G65" s="269"/>
      <c r="H65" s="269"/>
      <c r="I65" s="269"/>
      <c r="J65" s="269"/>
    </row>
    <row r="66" spans="1:10" hidden="1" x14ac:dyDescent="0.2">
      <c r="A66" s="269"/>
      <c r="B66" s="269"/>
      <c r="C66" s="269"/>
      <c r="D66" s="269"/>
      <c r="E66" s="269"/>
      <c r="F66" s="269"/>
      <c r="G66" s="269"/>
      <c r="H66" s="269"/>
      <c r="I66" s="269"/>
      <c r="J66" s="269"/>
    </row>
    <row r="67" spans="1:10" hidden="1" x14ac:dyDescent="0.2"/>
    <row r="69" spans="1:10" ht="15.75" x14ac:dyDescent="0.25">
      <c r="A69" s="10" t="s">
        <v>168</v>
      </c>
      <c r="G69" s="85" t="s">
        <v>169</v>
      </c>
    </row>
  </sheetData>
  <mergeCells count="6">
    <mergeCell ref="A53:J66"/>
    <mergeCell ref="N8:P8"/>
    <mergeCell ref="A32:I32"/>
    <mergeCell ref="A34:I36"/>
    <mergeCell ref="A40:J44"/>
    <mergeCell ref="A46:J52"/>
  </mergeCells>
  <conditionalFormatting sqref="K27">
    <cfRule type="containsText" dxfId="74" priority="6" operator="containsText" text="Within Limitations">
      <formula>NOT(ISERROR(SEARCH("Within Limitations",K27)))</formula>
    </cfRule>
  </conditionalFormatting>
  <conditionalFormatting sqref="K12">
    <cfRule type="containsText" dxfId="73" priority="5" operator="containsText" text="Within Limitations">
      <formula>NOT(ISERROR(SEARCH("Within Limitations",K12)))</formula>
    </cfRule>
  </conditionalFormatting>
  <conditionalFormatting sqref="K12 K27">
    <cfRule type="containsText" dxfId="72" priority="4" operator="containsText" text="Too High">
      <formula>NOT(ISERROR(SEARCH("Too High",K12)))</formula>
    </cfRule>
  </conditionalFormatting>
  <conditionalFormatting sqref="P20">
    <cfRule type="expression" dxfId="71" priority="2">
      <formula>"$P$14&gt;(.75*$P$12)"</formula>
    </cfRule>
  </conditionalFormatting>
  <conditionalFormatting sqref="P14">
    <cfRule type="expression" dxfId="70" priority="1">
      <formula>"$P$14&gt;(.75*$P$12)"</formula>
    </cfRule>
  </conditionalFormatting>
  <hyperlinks>
    <hyperlink ref="G69" r:id="rId1" xr:uid="{E0BEFB56-C4BD-45F7-865D-34D190E68B0B}"/>
  </hyperlinks>
  <pageMargins left="0.7" right="0.7" top="0.75" bottom="0.75" header="0.3" footer="0.3"/>
  <pageSetup scale="63" orientation="portrait" r:id="rId2"/>
  <legacyDrawing r:id="rId3"/>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05113-BDE1-474A-8F8B-10BAC5A5A651}">
  <sheetPr>
    <pageSetUpPr fitToPage="1"/>
  </sheetPr>
  <dimension ref="A1:H51"/>
  <sheetViews>
    <sheetView zoomScale="85" zoomScaleNormal="85" workbookViewId="0">
      <selection activeCell="A11" sqref="A11:C50"/>
    </sheetView>
  </sheetViews>
  <sheetFormatPr defaultColWidth="9.77734375" defaultRowHeight="15" x14ac:dyDescent="0.2"/>
  <cols>
    <col min="1" max="2" width="9.77734375" style="10"/>
    <col min="3" max="3" width="8.44140625" style="10" customWidth="1"/>
    <col min="4" max="4" width="17.109375" style="10" customWidth="1"/>
    <col min="5" max="5" width="15.77734375" style="10" customWidth="1"/>
    <col min="6" max="7" width="14.77734375" style="10" customWidth="1"/>
    <col min="8" max="8" width="4.77734375" style="10" customWidth="1"/>
    <col min="9" max="16384" width="9.77734375" style="10"/>
  </cols>
  <sheetData>
    <row r="1" spans="1:8" ht="15" customHeight="1" x14ac:dyDescent="0.2">
      <c r="G1" s="213" t="s">
        <v>125</v>
      </c>
    </row>
    <row r="2" spans="1:8" ht="15" customHeight="1" x14ac:dyDescent="0.2">
      <c r="G2" s="9"/>
    </row>
    <row r="3" spans="1:8" ht="15" customHeight="1" x14ac:dyDescent="0.2"/>
    <row r="4" spans="1:8" ht="15" customHeight="1" x14ac:dyDescent="0.25">
      <c r="A4" s="295" t="str">
        <f>+'DS 10'!D2</f>
        <v>DS Example Fund 10</v>
      </c>
      <c r="B4" s="295"/>
      <c r="C4" s="295"/>
      <c r="D4" s="295"/>
      <c r="E4" s="295"/>
      <c r="F4" s="295"/>
      <c r="G4" s="295"/>
    </row>
    <row r="5" spans="1:8" ht="15" customHeight="1" x14ac:dyDescent="0.25">
      <c r="A5" s="294" t="s">
        <v>164</v>
      </c>
      <c r="B5" s="294"/>
      <c r="C5" s="294"/>
      <c r="D5" s="294"/>
      <c r="E5" s="294"/>
      <c r="F5" s="294"/>
      <c r="G5" s="294"/>
    </row>
    <row r="6" spans="1:8" ht="15" customHeight="1" x14ac:dyDescent="0.25">
      <c r="A6" s="294" t="str">
        <f>+'DS 10'!E3</f>
        <v>Fund XXXX</v>
      </c>
      <c r="B6" s="294"/>
      <c r="C6" s="294"/>
      <c r="D6" s="294"/>
      <c r="E6" s="294"/>
      <c r="F6" s="294"/>
      <c r="G6" s="294"/>
    </row>
    <row r="7" spans="1:8" ht="15" customHeight="1" x14ac:dyDescent="0.2">
      <c r="C7" s="9"/>
    </row>
    <row r="8" spans="1:8" ht="15" customHeight="1" x14ac:dyDescent="0.2"/>
    <row r="9" spans="1:8" ht="15" customHeight="1" x14ac:dyDescent="0.2">
      <c r="D9" s="2" t="s">
        <v>29</v>
      </c>
      <c r="E9" s="2" t="s">
        <v>30</v>
      </c>
      <c r="F9" s="30" t="s">
        <v>30</v>
      </c>
      <c r="G9" s="31"/>
      <c r="H9" s="32"/>
    </row>
    <row r="10" spans="1:8" ht="15" customHeight="1" x14ac:dyDescent="0.2">
      <c r="D10" s="5" t="s">
        <v>31</v>
      </c>
      <c r="E10" s="5" t="s">
        <v>31</v>
      </c>
      <c r="F10" s="33" t="s">
        <v>31</v>
      </c>
      <c r="G10" s="34"/>
      <c r="H10" s="32"/>
    </row>
    <row r="11" spans="1:8" ht="15" customHeight="1" x14ac:dyDescent="0.25">
      <c r="A11" s="259" t="s">
        <v>32</v>
      </c>
      <c r="B11" s="105"/>
      <c r="C11" s="105"/>
      <c r="D11" s="35">
        <f>+E11-1</f>
        <v>2021</v>
      </c>
      <c r="E11" s="35">
        <f>+F11-1</f>
        <v>2022</v>
      </c>
      <c r="F11" s="36">
        <f>+TOC!D2</f>
        <v>2023</v>
      </c>
      <c r="G11" s="37"/>
      <c r="H11" s="32"/>
    </row>
    <row r="12" spans="1:8" ht="21" customHeight="1" x14ac:dyDescent="0.2">
      <c r="A12" s="256" t="s">
        <v>70</v>
      </c>
      <c r="B12" s="105"/>
      <c r="C12" s="105"/>
      <c r="D12" s="133">
        <v>0</v>
      </c>
      <c r="E12" s="134">
        <v>0</v>
      </c>
      <c r="F12" s="137"/>
      <c r="G12" s="135"/>
      <c r="H12" s="62"/>
    </row>
    <row r="13" spans="1:8" ht="21" customHeight="1" x14ac:dyDescent="0.2">
      <c r="A13" s="256" t="s">
        <v>171</v>
      </c>
      <c r="B13" s="105"/>
      <c r="C13" s="105"/>
      <c r="D13" s="133">
        <v>0</v>
      </c>
      <c r="E13" s="134">
        <v>0</v>
      </c>
      <c r="F13" s="137"/>
      <c r="G13" s="136">
        <v>0</v>
      </c>
      <c r="H13" s="62"/>
    </row>
    <row r="14" spans="1:8" ht="21" customHeight="1" x14ac:dyDescent="0.2">
      <c r="A14" s="256" t="s">
        <v>172</v>
      </c>
      <c r="B14" s="105"/>
      <c r="C14" s="105"/>
      <c r="D14" s="133">
        <v>0</v>
      </c>
      <c r="E14" s="134">
        <v>0</v>
      </c>
      <c r="F14" s="137"/>
      <c r="G14" s="136">
        <v>0</v>
      </c>
      <c r="H14" s="38"/>
    </row>
    <row r="15" spans="1:8" ht="21" customHeight="1" x14ac:dyDescent="0.2">
      <c r="A15" s="256" t="s">
        <v>150</v>
      </c>
      <c r="B15" s="105"/>
      <c r="C15" s="105"/>
      <c r="D15" s="133">
        <v>0</v>
      </c>
      <c r="E15" s="134">
        <v>0</v>
      </c>
      <c r="F15" s="137"/>
      <c r="G15" s="136">
        <v>0</v>
      </c>
      <c r="H15" s="38"/>
    </row>
    <row r="16" spans="1:8" ht="20.25" customHeight="1" x14ac:dyDescent="0.2">
      <c r="A16" s="256" t="s">
        <v>149</v>
      </c>
      <c r="B16" s="105"/>
      <c r="C16" s="105"/>
      <c r="D16" s="133">
        <v>0</v>
      </c>
      <c r="E16" s="134">
        <v>0</v>
      </c>
      <c r="F16" s="137"/>
      <c r="G16" s="136">
        <v>0</v>
      </c>
      <c r="H16" s="38"/>
    </row>
    <row r="17" spans="1:8" ht="21" customHeight="1" x14ac:dyDescent="0.2">
      <c r="A17" s="256" t="s">
        <v>148</v>
      </c>
      <c r="B17" s="105"/>
      <c r="C17" s="105"/>
      <c r="D17" s="133">
        <v>0</v>
      </c>
      <c r="E17" s="134">
        <v>0</v>
      </c>
      <c r="F17" s="137"/>
      <c r="G17" s="136">
        <v>0</v>
      </c>
      <c r="H17" s="38"/>
    </row>
    <row r="18" spans="1:8" ht="20.25" customHeight="1" x14ac:dyDescent="0.2">
      <c r="A18" s="256"/>
      <c r="B18" s="105"/>
      <c r="C18" s="105"/>
      <c r="D18" s="133">
        <v>0</v>
      </c>
      <c r="E18" s="134">
        <v>0</v>
      </c>
      <c r="F18" s="137"/>
      <c r="G18" s="136">
        <v>0</v>
      </c>
      <c r="H18" s="38"/>
    </row>
    <row r="19" spans="1:8" ht="20.25" customHeight="1" x14ac:dyDescent="0.2">
      <c r="A19" s="256"/>
      <c r="B19" s="105"/>
      <c r="C19" s="105"/>
      <c r="D19" s="133">
        <v>0</v>
      </c>
      <c r="E19" s="134">
        <v>0</v>
      </c>
      <c r="F19" s="137"/>
      <c r="G19" s="136">
        <v>0</v>
      </c>
      <c r="H19" s="38"/>
    </row>
    <row r="20" spans="1:8" ht="20.25" customHeight="1" x14ac:dyDescent="0.2">
      <c r="A20" s="256"/>
      <c r="B20" s="105"/>
      <c r="C20" s="105"/>
      <c r="D20" s="133">
        <v>0</v>
      </c>
      <c r="E20" s="134">
        <v>0</v>
      </c>
      <c r="F20" s="137"/>
      <c r="G20" s="136">
        <v>0</v>
      </c>
      <c r="H20" s="38"/>
    </row>
    <row r="21" spans="1:8" ht="20.25" customHeight="1" x14ac:dyDescent="0.2">
      <c r="A21" s="256"/>
      <c r="B21" s="105"/>
      <c r="C21" s="105"/>
      <c r="D21" s="133">
        <v>0</v>
      </c>
      <c r="E21" s="134">
        <v>0</v>
      </c>
      <c r="F21" s="137"/>
      <c r="G21" s="136">
        <v>0</v>
      </c>
      <c r="H21" s="38"/>
    </row>
    <row r="22" spans="1:8" ht="21" customHeight="1" x14ac:dyDescent="0.2">
      <c r="A22" s="256"/>
      <c r="B22" s="105"/>
      <c r="C22" s="105"/>
      <c r="D22" s="133">
        <v>0</v>
      </c>
      <c r="E22" s="134">
        <v>0</v>
      </c>
      <c r="F22" s="137"/>
      <c r="G22" s="136">
        <v>0</v>
      </c>
      <c r="H22" s="38"/>
    </row>
    <row r="23" spans="1:8" ht="21" customHeight="1" x14ac:dyDescent="0.2">
      <c r="A23" s="256"/>
      <c r="B23" s="105"/>
      <c r="C23" s="105"/>
      <c r="D23" s="133">
        <v>0</v>
      </c>
      <c r="E23" s="134">
        <v>0</v>
      </c>
      <c r="F23" s="137"/>
      <c r="G23" s="136">
        <v>0</v>
      </c>
      <c r="H23" s="38"/>
    </row>
    <row r="24" spans="1:8" ht="21" customHeight="1" x14ac:dyDescent="0.2">
      <c r="A24" s="256"/>
      <c r="B24" s="105"/>
      <c r="C24" s="105"/>
      <c r="D24" s="133">
        <v>0</v>
      </c>
      <c r="E24" s="134">
        <v>0</v>
      </c>
      <c r="F24" s="137"/>
      <c r="G24" s="136">
        <v>0</v>
      </c>
      <c r="H24" s="38"/>
    </row>
    <row r="25" spans="1:8" ht="21" customHeight="1" x14ac:dyDescent="0.2">
      <c r="A25" s="256"/>
      <c r="B25" s="105"/>
      <c r="C25" s="105"/>
      <c r="D25" s="133">
        <v>0</v>
      </c>
      <c r="E25" s="134">
        <v>0</v>
      </c>
      <c r="F25" s="137"/>
      <c r="G25" s="136">
        <v>0</v>
      </c>
      <c r="H25" s="38"/>
    </row>
    <row r="26" spans="1:8" ht="20.25" customHeight="1" x14ac:dyDescent="0.2">
      <c r="A26" s="256"/>
      <c r="B26" s="105"/>
      <c r="C26" s="105"/>
      <c r="D26" s="133">
        <v>0</v>
      </c>
      <c r="E26" s="134">
        <v>0</v>
      </c>
      <c r="F26" s="137"/>
      <c r="G26" s="136">
        <v>0</v>
      </c>
      <c r="H26" s="38"/>
    </row>
    <row r="27" spans="1:8" ht="28.5" customHeight="1" x14ac:dyDescent="0.2">
      <c r="A27" s="256" t="s">
        <v>143</v>
      </c>
      <c r="B27" s="105"/>
      <c r="C27" s="105"/>
      <c r="D27" s="39">
        <f>SUM(D12:D26)</f>
        <v>0</v>
      </c>
      <c r="E27" s="39">
        <f>SUM(E12:E26)</f>
        <v>0</v>
      </c>
      <c r="F27" s="64"/>
      <c r="G27" s="243">
        <f>SUM(G13:G26)</f>
        <v>0</v>
      </c>
      <c r="H27" s="62"/>
    </row>
    <row r="28" spans="1:8" x14ac:dyDescent="0.2">
      <c r="A28" s="105"/>
      <c r="B28" s="105"/>
      <c r="C28" s="105"/>
      <c r="D28" s="1"/>
      <c r="E28" s="1"/>
      <c r="F28" s="12"/>
      <c r="G28" s="1"/>
    </row>
    <row r="29" spans="1:8" x14ac:dyDescent="0.2">
      <c r="A29" s="105"/>
      <c r="B29" s="105"/>
      <c r="C29" s="105"/>
      <c r="D29" s="2" t="s">
        <v>29</v>
      </c>
      <c r="E29" s="2" t="s">
        <v>30</v>
      </c>
      <c r="F29" s="3"/>
      <c r="G29" s="4" t="s">
        <v>47</v>
      </c>
      <c r="H29" s="32"/>
    </row>
    <row r="30" spans="1:8" ht="15.75" x14ac:dyDescent="0.25">
      <c r="A30" s="259"/>
      <c r="B30" s="105"/>
      <c r="C30" s="105"/>
      <c r="D30" s="5" t="s">
        <v>48</v>
      </c>
      <c r="E30" s="5" t="s">
        <v>48</v>
      </c>
      <c r="F30" s="6" t="s">
        <v>49</v>
      </c>
      <c r="G30" s="7" t="s">
        <v>50</v>
      </c>
      <c r="H30" s="32"/>
    </row>
    <row r="31" spans="1:8" ht="20.25" customHeight="1" x14ac:dyDescent="0.25">
      <c r="A31" s="259" t="s">
        <v>51</v>
      </c>
      <c r="B31" s="105"/>
      <c r="C31" s="105"/>
      <c r="D31" s="5">
        <f>+D11</f>
        <v>2021</v>
      </c>
      <c r="E31" s="5">
        <f>+E11</f>
        <v>2022</v>
      </c>
      <c r="F31" s="8">
        <f>+F11</f>
        <v>2023</v>
      </c>
      <c r="G31" s="7">
        <f>+F11</f>
        <v>2023</v>
      </c>
      <c r="H31" s="32"/>
    </row>
    <row r="32" spans="1:8" ht="20.25" customHeight="1" x14ac:dyDescent="0.2">
      <c r="A32" s="256" t="s">
        <v>159</v>
      </c>
      <c r="B32" s="105"/>
      <c r="C32" s="105"/>
      <c r="D32" s="127">
        <v>0</v>
      </c>
      <c r="E32" s="127">
        <v>0</v>
      </c>
      <c r="F32" s="128">
        <v>0</v>
      </c>
      <c r="G32" s="127">
        <v>0</v>
      </c>
      <c r="H32" s="32"/>
    </row>
    <row r="33" spans="1:8" ht="20.25" customHeight="1" x14ac:dyDescent="0.2">
      <c r="A33" s="256" t="s">
        <v>86</v>
      </c>
      <c r="B33" s="105"/>
      <c r="C33" s="105"/>
      <c r="D33" s="127">
        <v>0</v>
      </c>
      <c r="E33" s="127">
        <v>0</v>
      </c>
      <c r="F33" s="128">
        <v>0</v>
      </c>
      <c r="G33" s="127">
        <v>0</v>
      </c>
      <c r="H33" s="32"/>
    </row>
    <row r="34" spans="1:8" ht="20.25" customHeight="1" x14ac:dyDescent="0.2">
      <c r="A34" s="256" t="s">
        <v>158</v>
      </c>
      <c r="B34" s="105"/>
      <c r="C34" s="105"/>
      <c r="D34" s="127">
        <v>0</v>
      </c>
      <c r="E34" s="127">
        <v>0</v>
      </c>
      <c r="F34" s="128">
        <v>0</v>
      </c>
      <c r="G34" s="127">
        <v>0</v>
      </c>
      <c r="H34" s="32"/>
    </row>
    <row r="35" spans="1:8" ht="20.25" customHeight="1" x14ac:dyDescent="0.2">
      <c r="A35" s="256"/>
      <c r="B35" s="105"/>
      <c r="C35" s="105"/>
      <c r="D35" s="127">
        <v>0</v>
      </c>
      <c r="E35" s="127">
        <v>0</v>
      </c>
      <c r="F35" s="128">
        <v>0</v>
      </c>
      <c r="G35" s="127">
        <v>0</v>
      </c>
      <c r="H35" s="32"/>
    </row>
    <row r="36" spans="1:8" ht="20.25" customHeight="1" x14ac:dyDescent="0.2">
      <c r="A36" s="256"/>
      <c r="B36" s="105"/>
      <c r="C36" s="105"/>
      <c r="D36" s="127">
        <v>0</v>
      </c>
      <c r="E36" s="127">
        <v>0</v>
      </c>
      <c r="F36" s="128">
        <v>0</v>
      </c>
      <c r="G36" s="127">
        <v>0</v>
      </c>
      <c r="H36" s="32"/>
    </row>
    <row r="37" spans="1:8" ht="20.25" customHeight="1" x14ac:dyDescent="0.2">
      <c r="A37" s="256"/>
      <c r="B37" s="105"/>
      <c r="C37" s="105"/>
      <c r="D37" s="127">
        <v>0</v>
      </c>
      <c r="E37" s="127">
        <v>0</v>
      </c>
      <c r="F37" s="128">
        <v>0</v>
      </c>
      <c r="G37" s="127">
        <v>0</v>
      </c>
      <c r="H37" s="32"/>
    </row>
    <row r="38" spans="1:8" ht="20.25" customHeight="1" x14ac:dyDescent="0.2">
      <c r="A38" s="256"/>
      <c r="B38" s="105"/>
      <c r="C38" s="105"/>
      <c r="D38" s="127">
        <v>0</v>
      </c>
      <c r="E38" s="127">
        <v>0</v>
      </c>
      <c r="F38" s="128">
        <v>0</v>
      </c>
      <c r="G38" s="127">
        <v>0</v>
      </c>
      <c r="H38" s="32"/>
    </row>
    <row r="39" spans="1:8" ht="21" customHeight="1" x14ac:dyDescent="0.2">
      <c r="A39" s="256"/>
      <c r="B39" s="105"/>
      <c r="C39" s="105"/>
      <c r="D39" s="127">
        <v>0</v>
      </c>
      <c r="E39" s="127">
        <v>0</v>
      </c>
      <c r="F39" s="128">
        <v>0</v>
      </c>
      <c r="G39" s="127">
        <v>0</v>
      </c>
      <c r="H39" s="32"/>
    </row>
    <row r="40" spans="1:8" ht="21" customHeight="1" x14ac:dyDescent="0.2">
      <c r="A40" s="256"/>
      <c r="B40" s="105"/>
      <c r="C40" s="105"/>
      <c r="D40" s="127">
        <v>0</v>
      </c>
      <c r="E40" s="127">
        <v>0</v>
      </c>
      <c r="F40" s="128">
        <v>0</v>
      </c>
      <c r="G40" s="127">
        <v>0</v>
      </c>
      <c r="H40" s="32"/>
    </row>
    <row r="41" spans="1:8" ht="21" customHeight="1" x14ac:dyDescent="0.2">
      <c r="A41" s="256"/>
      <c r="B41" s="105"/>
      <c r="C41" s="105"/>
      <c r="D41" s="127">
        <v>0</v>
      </c>
      <c r="E41" s="127">
        <v>0</v>
      </c>
      <c r="F41" s="128">
        <v>0</v>
      </c>
      <c r="G41" s="127">
        <v>0</v>
      </c>
      <c r="H41" s="32"/>
    </row>
    <row r="42" spans="1:8" ht="21" customHeight="1" x14ac:dyDescent="0.2">
      <c r="A42" s="256"/>
      <c r="B42" s="105"/>
      <c r="C42" s="105"/>
      <c r="D42" s="127">
        <v>0</v>
      </c>
      <c r="E42" s="127">
        <v>0</v>
      </c>
      <c r="F42" s="128">
        <v>0</v>
      </c>
      <c r="G42" s="127">
        <v>0</v>
      </c>
      <c r="H42" s="32"/>
    </row>
    <row r="43" spans="1:8" ht="21" customHeight="1" x14ac:dyDescent="0.2">
      <c r="A43" s="256"/>
      <c r="B43" s="105"/>
      <c r="C43" s="105"/>
      <c r="D43" s="127">
        <v>0</v>
      </c>
      <c r="E43" s="127">
        <v>0</v>
      </c>
      <c r="F43" s="128">
        <v>0</v>
      </c>
      <c r="G43" s="127">
        <v>0</v>
      </c>
      <c r="H43" s="32"/>
    </row>
    <row r="44" spans="1:8" ht="20.25" customHeight="1" x14ac:dyDescent="0.2">
      <c r="A44" s="256"/>
      <c r="B44" s="105"/>
      <c r="C44" s="105"/>
      <c r="D44" s="103">
        <v>0</v>
      </c>
      <c r="E44" s="103">
        <v>0</v>
      </c>
      <c r="F44" s="104">
        <v>0</v>
      </c>
      <c r="G44" s="236">
        <v>0</v>
      </c>
      <c r="H44" s="12"/>
    </row>
    <row r="45" spans="1:8" ht="20.100000000000001" customHeight="1" x14ac:dyDescent="0.25">
      <c r="A45" s="259" t="s">
        <v>151</v>
      </c>
      <c r="B45" s="105"/>
      <c r="C45" s="105"/>
      <c r="D45" s="39">
        <f>SUM(D32:D44)</f>
        <v>0</v>
      </c>
      <c r="E45" s="39">
        <f>SUM(E32:E44)</f>
        <v>0</v>
      </c>
      <c r="F45" s="39">
        <f>SUM(F32:F44)</f>
        <v>0</v>
      </c>
      <c r="G45" s="227">
        <f>SUM(G32:G44)</f>
        <v>0</v>
      </c>
      <c r="H45" s="12"/>
    </row>
    <row r="46" spans="1:8" ht="20.100000000000001" customHeight="1" x14ac:dyDescent="0.25">
      <c r="A46" s="259" t="s">
        <v>64</v>
      </c>
      <c r="B46" s="105"/>
      <c r="C46" s="105"/>
      <c r="D46" s="39">
        <f>D27-D45</f>
        <v>0</v>
      </c>
      <c r="E46" s="39">
        <f>E27-E45</f>
        <v>0</v>
      </c>
      <c r="F46" s="40">
        <f>G27-F45</f>
        <v>0</v>
      </c>
      <c r="G46" s="227">
        <f>G27-G45</f>
        <v>0</v>
      </c>
      <c r="H46" s="12"/>
    </row>
    <row r="47" spans="1:8" ht="15.75" x14ac:dyDescent="0.25">
      <c r="A47" s="259" t="s">
        <v>65</v>
      </c>
      <c r="B47" s="105"/>
      <c r="C47" s="105"/>
      <c r="D47" s="103">
        <v>0</v>
      </c>
      <c r="E47" s="39">
        <f>+D50</f>
        <v>0</v>
      </c>
      <c r="F47" s="40">
        <f>+E50</f>
        <v>0</v>
      </c>
      <c r="G47" s="227">
        <f>+E50</f>
        <v>0</v>
      </c>
      <c r="H47" s="12"/>
    </row>
    <row r="48" spans="1:8" ht="20.100000000000001" customHeight="1" x14ac:dyDescent="0.25">
      <c r="A48" s="259" t="s">
        <v>66</v>
      </c>
      <c r="B48" s="105"/>
      <c r="C48" s="105"/>
      <c r="D48" s="240">
        <v>0</v>
      </c>
      <c r="E48" s="240">
        <v>0</v>
      </c>
      <c r="F48" s="241">
        <v>0</v>
      </c>
      <c r="G48" s="242">
        <v>0</v>
      </c>
      <c r="H48" s="12"/>
    </row>
    <row r="49" spans="1:8" ht="20.100000000000001" customHeight="1" x14ac:dyDescent="0.25">
      <c r="A49" s="259" t="s">
        <v>72</v>
      </c>
      <c r="B49" s="105"/>
      <c r="C49" s="105"/>
      <c r="D49" s="237">
        <v>0</v>
      </c>
      <c r="E49" s="237">
        <v>0</v>
      </c>
      <c r="F49" s="238">
        <v>0</v>
      </c>
      <c r="G49" s="239">
        <v>0</v>
      </c>
      <c r="H49" s="12"/>
    </row>
    <row r="50" spans="1:8" ht="20.100000000000001" customHeight="1" x14ac:dyDescent="0.25">
      <c r="A50" s="259" t="s">
        <v>152</v>
      </c>
      <c r="B50" s="105"/>
      <c r="C50" s="105"/>
      <c r="D50" s="224">
        <f>D46+D47+D48-D49</f>
        <v>0</v>
      </c>
      <c r="E50" s="225">
        <f>E46+E47+E48-E49</f>
        <v>0</v>
      </c>
      <c r="F50" s="226">
        <f>F46+F47+F48-F49</f>
        <v>0</v>
      </c>
      <c r="G50" s="229">
        <f>G46+G47+G48-G49</f>
        <v>0</v>
      </c>
      <c r="H50" s="12"/>
    </row>
    <row r="51" spans="1:8" ht="20.100000000000001" customHeight="1" x14ac:dyDescent="0.2">
      <c r="D51" s="12"/>
      <c r="E51" s="12"/>
      <c r="F51" s="12"/>
    </row>
  </sheetData>
  <mergeCells count="3">
    <mergeCell ref="A4:G4"/>
    <mergeCell ref="A5:G5"/>
    <mergeCell ref="A6:G6"/>
  </mergeCells>
  <pageMargins left="0.7" right="0.7" top="0.75" bottom="0.75" header="0.3" footer="0.3"/>
  <pageSetup scale="76" orientation="portrait" r:id="rId1"/>
  <legacyDrawing r:id="rId2"/>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3353B-56B2-4B0C-B2C1-59A7CD3AD7AD}">
  <sheetPr>
    <pageSetUpPr fitToPage="1"/>
  </sheetPr>
  <dimension ref="A1:P67"/>
  <sheetViews>
    <sheetView showGridLines="0" zoomScale="85" zoomScaleNormal="85" workbookViewId="0">
      <selection activeCell="I30" sqref="I30"/>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214" t="s">
        <v>124</v>
      </c>
    </row>
    <row r="2" spans="1:16" ht="26.25" x14ac:dyDescent="0.4">
      <c r="D2" s="43"/>
      <c r="E2" s="101" t="s">
        <v>265</v>
      </c>
      <c r="F2" s="105"/>
    </row>
    <row r="3" spans="1:16" ht="23.25" x14ac:dyDescent="0.35">
      <c r="A3" s="18"/>
      <c r="B3" s="11"/>
      <c r="C3" s="18"/>
      <c r="D3" s="18"/>
      <c r="E3" s="296" t="s">
        <v>224</v>
      </c>
      <c r="F3" s="297"/>
      <c r="G3" s="18"/>
      <c r="H3" s="18"/>
      <c r="I3" s="18"/>
    </row>
    <row r="4" spans="1:16" ht="23.25" x14ac:dyDescent="0.35">
      <c r="A4" s="18"/>
      <c r="B4" s="11"/>
      <c r="C4" s="18"/>
      <c r="D4" s="18"/>
      <c r="E4" s="106" t="s">
        <v>127</v>
      </c>
      <c r="F4" s="207">
        <v>0</v>
      </c>
      <c r="G4" s="18"/>
      <c r="H4" s="18"/>
      <c r="I4" s="18"/>
    </row>
    <row r="5" spans="1:16" ht="24" thickBot="1" x14ac:dyDescent="0.4">
      <c r="A5" s="18"/>
      <c r="B5" s="11"/>
      <c r="C5" s="18"/>
      <c r="D5" s="18"/>
      <c r="E5" s="44"/>
      <c r="F5" s="88"/>
      <c r="G5" s="18"/>
      <c r="H5" s="18"/>
      <c r="I5" s="18"/>
    </row>
    <row r="6" spans="1:16" ht="18.75" thickBot="1" x14ac:dyDescent="0.3">
      <c r="A6" s="86" t="s">
        <v>110</v>
      </c>
      <c r="B6" s="87"/>
      <c r="C6" s="87"/>
      <c r="D6" s="87"/>
      <c r="E6" s="99">
        <v>0</v>
      </c>
      <c r="F6" s="45"/>
    </row>
    <row r="8" spans="1:16" ht="15.75" x14ac:dyDescent="0.25">
      <c r="B8" s="21" t="s">
        <v>8</v>
      </c>
      <c r="N8" s="298" t="s">
        <v>105</v>
      </c>
      <c r="O8" s="298"/>
      <c r="P8" s="298"/>
    </row>
    <row r="9" spans="1:16" x14ac:dyDescent="0.2">
      <c r="A9" s="9" t="s">
        <v>9</v>
      </c>
      <c r="B9" s="9" t="s">
        <v>153</v>
      </c>
      <c r="G9" s="24">
        <f>+'OCL1 WKS'!G56</f>
        <v>0</v>
      </c>
      <c r="H9" s="15"/>
      <c r="I9" s="15"/>
      <c r="N9" s="46"/>
      <c r="O9" s="46"/>
      <c r="P9" s="46"/>
    </row>
    <row r="10" spans="1:16" x14ac:dyDescent="0.2">
      <c r="B10" s="9" t="s">
        <v>161</v>
      </c>
      <c r="F10" s="28"/>
      <c r="G10" s="25">
        <f>+'OCL1 WKS'!G60</f>
        <v>0</v>
      </c>
      <c r="H10" s="15"/>
      <c r="I10" s="15"/>
      <c r="N10" s="46" t="s">
        <v>117</v>
      </c>
      <c r="O10" s="46"/>
      <c r="P10" s="52">
        <f>+'OCL1 WKS'!E56</f>
        <v>0</v>
      </c>
    </row>
    <row r="11" spans="1:16" ht="15.75" thickBot="1" x14ac:dyDescent="0.25">
      <c r="B11" s="9" t="s">
        <v>10</v>
      </c>
      <c r="G11" s="25"/>
      <c r="H11" s="15"/>
      <c r="I11" s="24">
        <f>G9+G10</f>
        <v>0</v>
      </c>
      <c r="N11" s="46" t="s">
        <v>118</v>
      </c>
      <c r="O11" s="46"/>
      <c r="P11" s="53">
        <f>+'OCL1 WKS'!E60</f>
        <v>0</v>
      </c>
    </row>
    <row r="12" spans="1:16" ht="15.75" thickBot="1" x14ac:dyDescent="0.25">
      <c r="A12" s="9" t="s">
        <v>11</v>
      </c>
      <c r="B12" s="9" t="s">
        <v>69</v>
      </c>
      <c r="G12" s="15"/>
      <c r="H12" s="15"/>
      <c r="I12" s="97">
        <v>0</v>
      </c>
      <c r="K12" s="47" t="str">
        <f>IF(I12&gt;P24,"Too High", "Within Limitations")</f>
        <v>Within Limitations</v>
      </c>
      <c r="N12" s="46" t="s">
        <v>106</v>
      </c>
      <c r="O12" s="46"/>
      <c r="P12" s="52">
        <f>SUM(P10:P11)</f>
        <v>0</v>
      </c>
    </row>
    <row r="13" spans="1:16" x14ac:dyDescent="0.2">
      <c r="A13" s="9" t="s">
        <v>12</v>
      </c>
      <c r="B13" s="9" t="s">
        <v>13</v>
      </c>
      <c r="I13" s="1"/>
      <c r="N13" s="46"/>
      <c r="O13" s="46"/>
      <c r="P13" s="52"/>
    </row>
    <row r="14" spans="1:16" ht="15.75" thickBot="1" x14ac:dyDescent="0.25">
      <c r="B14" s="9" t="s">
        <v>14</v>
      </c>
      <c r="I14" s="204">
        <f>I11+I12</f>
        <v>0</v>
      </c>
      <c r="N14" s="46" t="s">
        <v>128</v>
      </c>
      <c r="O14" s="46"/>
      <c r="P14" s="92">
        <f>+P12*0.75</f>
        <v>0</v>
      </c>
    </row>
    <row r="15" spans="1:16" ht="15.75" thickTop="1" x14ac:dyDescent="0.2">
      <c r="I15" s="13"/>
      <c r="N15" s="46"/>
      <c r="O15" s="46"/>
      <c r="P15" s="46"/>
    </row>
    <row r="16" spans="1:16" ht="15.75" x14ac:dyDescent="0.25">
      <c r="B16" s="21" t="s">
        <v>15</v>
      </c>
      <c r="N16" s="46" t="s">
        <v>173</v>
      </c>
      <c r="O16" s="46"/>
      <c r="P16" s="92">
        <f>+'OCL1 WKS'!G56</f>
        <v>0</v>
      </c>
    </row>
    <row r="17" spans="1:16" x14ac:dyDescent="0.2">
      <c r="A17" s="9">
        <v>4</v>
      </c>
      <c r="B17" s="9" t="s">
        <v>123</v>
      </c>
      <c r="F17" s="17" t="str">
        <f>(+TOC!D2-1) &amp; " (Note 2)"</f>
        <v>2022 (Note 2)</v>
      </c>
      <c r="I17" s="24">
        <f>+'OCL1 WKS'!E61</f>
        <v>0</v>
      </c>
      <c r="N17" s="46" t="s">
        <v>334</v>
      </c>
      <c r="O17" s="46"/>
      <c r="P17" s="93">
        <f>+'OCL1 WKS'!G60</f>
        <v>0</v>
      </c>
    </row>
    <row r="18" spans="1:16" x14ac:dyDescent="0.2">
      <c r="A18" s="9" t="s">
        <v>16</v>
      </c>
      <c r="B18" s="9" t="s">
        <v>162</v>
      </c>
      <c r="G18" s="23">
        <f>+'OCL1 WKS'!G27</f>
        <v>0</v>
      </c>
      <c r="I18" s="1"/>
      <c r="N18" s="46" t="s">
        <v>106</v>
      </c>
      <c r="O18" s="46"/>
      <c r="P18" s="92">
        <f>SUM(P16:P17)</f>
        <v>0</v>
      </c>
    </row>
    <row r="19" spans="1:16" x14ac:dyDescent="0.2">
      <c r="B19" s="9" t="s">
        <v>163</v>
      </c>
      <c r="G19" s="22">
        <f>+'OCL1 WKS'!G59</f>
        <v>0</v>
      </c>
      <c r="N19" s="46"/>
      <c r="O19" s="46"/>
      <c r="P19" s="92"/>
    </row>
    <row r="20" spans="1:16" x14ac:dyDescent="0.2">
      <c r="B20" s="9" t="s">
        <v>17</v>
      </c>
      <c r="G20" s="1"/>
      <c r="N20" s="46" t="s">
        <v>128</v>
      </c>
      <c r="O20" s="46"/>
      <c r="P20" s="92">
        <f>+P18*0.75</f>
        <v>0</v>
      </c>
    </row>
    <row r="21" spans="1:16" x14ac:dyDescent="0.2">
      <c r="B21" s="9" t="s">
        <v>18</v>
      </c>
      <c r="I21" s="27">
        <f>G18+G19</f>
        <v>0</v>
      </c>
      <c r="N21" s="46"/>
      <c r="O21" s="46"/>
      <c r="P21" s="94"/>
    </row>
    <row r="22" spans="1:16" x14ac:dyDescent="0.2">
      <c r="B22" s="9"/>
      <c r="I22" s="14"/>
      <c r="N22" s="46"/>
      <c r="O22" s="46"/>
      <c r="P22" s="94"/>
    </row>
    <row r="23" spans="1:16" ht="15.75" x14ac:dyDescent="0.25">
      <c r="A23" s="9" t="s">
        <v>19</v>
      </c>
      <c r="B23" s="21" t="s">
        <v>20</v>
      </c>
      <c r="I23" s="26">
        <f>I17+I21</f>
        <v>0</v>
      </c>
      <c r="N23" s="10" t="s">
        <v>175</v>
      </c>
      <c r="P23" s="95"/>
    </row>
    <row r="24" spans="1:16" x14ac:dyDescent="0.2">
      <c r="A24" s="9" t="s">
        <v>21</v>
      </c>
      <c r="B24" s="9" t="s">
        <v>22</v>
      </c>
      <c r="I24" s="1"/>
      <c r="N24" s="10" t="s">
        <v>128</v>
      </c>
      <c r="P24" s="96">
        <f>MIN(P14,P20)</f>
        <v>0</v>
      </c>
    </row>
    <row r="25" spans="1:16" x14ac:dyDescent="0.2">
      <c r="B25" s="9" t="s">
        <v>23</v>
      </c>
      <c r="I25" s="24">
        <f>IF((I14-I23)&lt;0,0,I14-I23)</f>
        <v>0</v>
      </c>
      <c r="J25" s="46"/>
    </row>
    <row r="26" spans="1:16" ht="15.75" thickBot="1" x14ac:dyDescent="0.25">
      <c r="A26" s="9" t="s">
        <v>24</v>
      </c>
      <c r="B26" s="9" t="s">
        <v>25</v>
      </c>
      <c r="I26" s="1"/>
      <c r="J26" s="46"/>
    </row>
    <row r="27" spans="1:16" ht="15.75" thickBot="1" x14ac:dyDescent="0.25">
      <c r="B27" s="9" t="s">
        <v>26</v>
      </c>
      <c r="I27" s="98">
        <v>0</v>
      </c>
      <c r="J27" s="46"/>
      <c r="K27" s="47" t="str">
        <f>IF(I27&gt;(I25*0.05),"Too High", "Within Limitations")</f>
        <v>Within Limitations</v>
      </c>
    </row>
    <row r="28" spans="1:16" ht="16.5" thickBot="1" x14ac:dyDescent="0.3">
      <c r="A28" s="9" t="s">
        <v>27</v>
      </c>
      <c r="B28" s="9" t="s">
        <v>157</v>
      </c>
      <c r="I28" s="203">
        <f>I25+I27</f>
        <v>0</v>
      </c>
      <c r="J28" s="49"/>
      <c r="K28" s="19"/>
      <c r="L28" s="19"/>
    </row>
    <row r="29" spans="1:16" ht="16.5" thickTop="1" thickBot="1" x14ac:dyDescent="0.25">
      <c r="I29" s="13"/>
      <c r="J29" s="46"/>
    </row>
    <row r="30" spans="1:16" ht="16.5" thickBot="1" x14ac:dyDescent="0.3">
      <c r="A30" s="20" t="s">
        <v>36</v>
      </c>
      <c r="B30" s="10" t="s">
        <v>147</v>
      </c>
      <c r="I30" s="29" t="e">
        <f>ROUND(I28/E6*1000,2)</f>
        <v>#DIV/0!</v>
      </c>
      <c r="J30" s="46"/>
      <c r="K30" s="47" t="e">
        <f>IF(I30&gt;(F4),"Too High", "Within Limitations")</f>
        <v>#DIV/0!</v>
      </c>
      <c r="L30" s="46"/>
      <c r="M30" s="46"/>
    </row>
    <row r="32" spans="1:16" ht="37.5" customHeight="1" x14ac:dyDescent="0.25">
      <c r="A32" s="291" t="s">
        <v>223</v>
      </c>
      <c r="B32" s="292"/>
      <c r="C32" s="292"/>
      <c r="D32" s="292"/>
      <c r="E32" s="292"/>
      <c r="F32" s="292"/>
      <c r="G32" s="292"/>
      <c r="H32" s="292"/>
      <c r="I32" s="292"/>
    </row>
    <row r="33" spans="1:10" x14ac:dyDescent="0.2">
      <c r="A33" s="9"/>
    </row>
    <row r="34" spans="1:10" ht="15" customHeight="1" x14ac:dyDescent="0.2">
      <c r="A34" s="288" t="s">
        <v>133</v>
      </c>
      <c r="B34" s="288"/>
      <c r="C34" s="288"/>
      <c r="D34" s="288"/>
      <c r="E34" s="288"/>
      <c r="F34" s="288"/>
      <c r="G34" s="288"/>
      <c r="H34" s="288"/>
      <c r="I34" s="288"/>
    </row>
    <row r="35" spans="1:10" x14ac:dyDescent="0.2">
      <c r="A35" s="288"/>
      <c r="B35" s="288"/>
      <c r="C35" s="288"/>
      <c r="D35" s="288"/>
      <c r="E35" s="288"/>
      <c r="F35" s="288"/>
      <c r="G35" s="288"/>
      <c r="H35" s="288"/>
      <c r="I35" s="288"/>
    </row>
    <row r="36" spans="1:10" x14ac:dyDescent="0.2">
      <c r="A36" s="288"/>
      <c r="B36" s="288"/>
      <c r="C36" s="288"/>
      <c r="D36" s="288"/>
      <c r="E36" s="288"/>
      <c r="F36" s="288"/>
      <c r="G36" s="288"/>
      <c r="H36" s="288"/>
      <c r="I36" s="288"/>
    </row>
    <row r="37" spans="1:10" hidden="1" x14ac:dyDescent="0.2">
      <c r="A37" s="91"/>
      <c r="B37" s="91"/>
      <c r="C37" s="91"/>
      <c r="D37" s="91"/>
      <c r="E37" s="91"/>
      <c r="F37" s="91"/>
      <c r="G37" s="91"/>
      <c r="H37" s="91"/>
      <c r="I37" s="91"/>
    </row>
    <row r="38" spans="1:10" ht="15.75" hidden="1" x14ac:dyDescent="0.25">
      <c r="A38" s="19" t="s">
        <v>132</v>
      </c>
    </row>
    <row r="39" spans="1:10" ht="15.75" hidden="1" x14ac:dyDescent="0.25">
      <c r="A39" s="19"/>
    </row>
    <row r="40" spans="1:10" ht="19.5" hidden="1" customHeight="1" x14ac:dyDescent="0.2">
      <c r="A40" s="269" t="s">
        <v>131</v>
      </c>
      <c r="B40" s="269"/>
      <c r="C40" s="269"/>
      <c r="D40" s="269"/>
      <c r="E40" s="269"/>
      <c r="F40" s="269"/>
      <c r="G40" s="269"/>
      <c r="H40" s="269"/>
      <c r="I40" s="269"/>
      <c r="J40" s="269"/>
    </row>
    <row r="41" spans="1:10" ht="19.5" hidden="1" customHeight="1" x14ac:dyDescent="0.2">
      <c r="A41" s="269"/>
      <c r="B41" s="269"/>
      <c r="C41" s="269"/>
      <c r="D41" s="269"/>
      <c r="E41" s="269"/>
      <c r="F41" s="269"/>
      <c r="G41" s="269"/>
      <c r="H41" s="269"/>
      <c r="I41" s="269"/>
      <c r="J41" s="269"/>
    </row>
    <row r="42" spans="1:10" ht="19.5" hidden="1" customHeight="1" x14ac:dyDescent="0.2">
      <c r="A42" s="269"/>
      <c r="B42" s="269"/>
      <c r="C42" s="269"/>
      <c r="D42" s="269"/>
      <c r="E42" s="269"/>
      <c r="F42" s="269"/>
      <c r="G42" s="269"/>
      <c r="H42" s="269"/>
      <c r="I42" s="269"/>
      <c r="J42" s="269"/>
    </row>
    <row r="43" spans="1:10" ht="19.5" hidden="1" customHeight="1" x14ac:dyDescent="0.2">
      <c r="A43" s="269"/>
      <c r="B43" s="269"/>
      <c r="C43" s="269"/>
      <c r="D43" s="269"/>
      <c r="E43" s="269"/>
      <c r="F43" s="269"/>
      <c r="G43" s="269"/>
      <c r="H43" s="269"/>
      <c r="I43" s="269"/>
      <c r="J43" s="269"/>
    </row>
    <row r="44" spans="1:10" ht="19.5" hidden="1" customHeight="1" x14ac:dyDescent="0.2">
      <c r="A44" s="269"/>
      <c r="B44" s="269"/>
      <c r="C44" s="269"/>
      <c r="D44" s="269"/>
      <c r="E44" s="269"/>
      <c r="F44" s="269"/>
      <c r="G44" s="269"/>
      <c r="H44" s="269"/>
      <c r="I44" s="269"/>
      <c r="J44" s="269"/>
    </row>
    <row r="45" spans="1:10" hidden="1" x14ac:dyDescent="0.2"/>
    <row r="46" spans="1:10" ht="18.75" hidden="1" customHeight="1" x14ac:dyDescent="0.2">
      <c r="A46" s="269" t="s">
        <v>129</v>
      </c>
      <c r="B46" s="269"/>
      <c r="C46" s="269"/>
      <c r="D46" s="269"/>
      <c r="E46" s="269"/>
      <c r="F46" s="269"/>
      <c r="G46" s="269"/>
      <c r="H46" s="269"/>
      <c r="I46" s="269"/>
      <c r="J46" s="269"/>
    </row>
    <row r="47" spans="1:10" ht="18.75" hidden="1" customHeight="1" x14ac:dyDescent="0.2">
      <c r="A47" s="269"/>
      <c r="B47" s="269"/>
      <c r="C47" s="269"/>
      <c r="D47" s="269"/>
      <c r="E47" s="269"/>
      <c r="F47" s="269"/>
      <c r="G47" s="269"/>
      <c r="H47" s="269"/>
      <c r="I47" s="269"/>
      <c r="J47" s="269"/>
    </row>
    <row r="48" spans="1:10" ht="18.75" hidden="1" customHeight="1" x14ac:dyDescent="0.2">
      <c r="A48" s="269"/>
      <c r="B48" s="269"/>
      <c r="C48" s="269"/>
      <c r="D48" s="269"/>
      <c r="E48" s="269"/>
      <c r="F48" s="269"/>
      <c r="G48" s="269"/>
      <c r="H48" s="269"/>
      <c r="I48" s="269"/>
      <c r="J48" s="269"/>
    </row>
    <row r="49" spans="1:10" ht="18.75" hidden="1" customHeight="1" x14ac:dyDescent="0.2">
      <c r="A49" s="269"/>
      <c r="B49" s="269"/>
      <c r="C49" s="269"/>
      <c r="D49" s="269"/>
      <c r="E49" s="269"/>
      <c r="F49" s="269"/>
      <c r="G49" s="269"/>
      <c r="H49" s="269"/>
      <c r="I49" s="269"/>
      <c r="J49" s="269"/>
    </row>
    <row r="50" spans="1:10" ht="18.75" hidden="1" customHeight="1" x14ac:dyDescent="0.2">
      <c r="A50" s="269"/>
      <c r="B50" s="269"/>
      <c r="C50" s="269"/>
      <c r="D50" s="269"/>
      <c r="E50" s="269"/>
      <c r="F50" s="269"/>
      <c r="G50" s="269"/>
      <c r="H50" s="269"/>
      <c r="I50" s="269"/>
      <c r="J50" s="269"/>
    </row>
    <row r="51" spans="1:10" ht="18.75" hidden="1" customHeight="1" x14ac:dyDescent="0.2">
      <c r="A51" s="269"/>
      <c r="B51" s="269"/>
      <c r="C51" s="269"/>
      <c r="D51" s="269"/>
      <c r="E51" s="269"/>
      <c r="F51" s="269"/>
      <c r="G51" s="269"/>
      <c r="H51" s="269"/>
      <c r="I51" s="269"/>
      <c r="J51" s="269"/>
    </row>
    <row r="52" spans="1:10" ht="21.75" hidden="1" customHeight="1" x14ac:dyDescent="0.2">
      <c r="A52" s="269"/>
      <c r="B52" s="269"/>
      <c r="C52" s="269"/>
      <c r="D52" s="269"/>
      <c r="E52" s="269"/>
      <c r="F52" s="269"/>
      <c r="G52" s="269"/>
      <c r="H52" s="269"/>
      <c r="I52" s="269"/>
      <c r="J52" s="269"/>
    </row>
    <row r="53" spans="1:10" hidden="1" x14ac:dyDescent="0.2">
      <c r="A53" s="269" t="s">
        <v>130</v>
      </c>
      <c r="B53" s="269"/>
      <c r="C53" s="269"/>
      <c r="D53" s="269"/>
      <c r="E53" s="269"/>
      <c r="F53" s="269"/>
      <c r="G53" s="269"/>
      <c r="H53" s="269"/>
      <c r="I53" s="269"/>
      <c r="J53" s="269"/>
    </row>
    <row r="54" spans="1:10" hidden="1" x14ac:dyDescent="0.2">
      <c r="A54" s="269"/>
      <c r="B54" s="269"/>
      <c r="C54" s="269"/>
      <c r="D54" s="269"/>
      <c r="E54" s="269"/>
      <c r="F54" s="269"/>
      <c r="G54" s="269"/>
      <c r="H54" s="269"/>
      <c r="I54" s="269"/>
      <c r="J54" s="269"/>
    </row>
    <row r="55" spans="1:10" hidden="1" x14ac:dyDescent="0.2">
      <c r="A55" s="269"/>
      <c r="B55" s="269"/>
      <c r="C55" s="269"/>
      <c r="D55" s="269"/>
      <c r="E55" s="269"/>
      <c r="F55" s="269"/>
      <c r="G55" s="269"/>
      <c r="H55" s="269"/>
      <c r="I55" s="269"/>
      <c r="J55" s="269"/>
    </row>
    <row r="56" spans="1:10" hidden="1" x14ac:dyDescent="0.2">
      <c r="A56" s="269"/>
      <c r="B56" s="269"/>
      <c r="C56" s="269"/>
      <c r="D56" s="269"/>
      <c r="E56" s="269"/>
      <c r="F56" s="269"/>
      <c r="G56" s="269"/>
      <c r="H56" s="269"/>
      <c r="I56" s="269"/>
      <c r="J56" s="269"/>
    </row>
    <row r="57" spans="1:10" hidden="1" x14ac:dyDescent="0.2">
      <c r="A57" s="269"/>
      <c r="B57" s="269"/>
      <c r="C57" s="269"/>
      <c r="D57" s="269"/>
      <c r="E57" s="269"/>
      <c r="F57" s="269"/>
      <c r="G57" s="269"/>
      <c r="H57" s="269"/>
      <c r="I57" s="269"/>
      <c r="J57" s="269"/>
    </row>
    <row r="58" spans="1:10" hidden="1" x14ac:dyDescent="0.2">
      <c r="A58" s="269"/>
      <c r="B58" s="269"/>
      <c r="C58" s="269"/>
      <c r="D58" s="269"/>
      <c r="E58" s="269"/>
      <c r="F58" s="269"/>
      <c r="G58" s="269"/>
      <c r="H58" s="269"/>
      <c r="I58" s="269"/>
      <c r="J58" s="269"/>
    </row>
    <row r="59" spans="1:10" hidden="1" x14ac:dyDescent="0.2">
      <c r="A59" s="269"/>
      <c r="B59" s="269"/>
      <c r="C59" s="269"/>
      <c r="D59" s="269"/>
      <c r="E59" s="269"/>
      <c r="F59" s="269"/>
      <c r="G59" s="269"/>
      <c r="H59" s="269"/>
      <c r="I59" s="269"/>
      <c r="J59" s="269"/>
    </row>
    <row r="60" spans="1:10" hidden="1" x14ac:dyDescent="0.2">
      <c r="A60" s="269"/>
      <c r="B60" s="269"/>
      <c r="C60" s="269"/>
      <c r="D60" s="269"/>
      <c r="E60" s="269"/>
      <c r="F60" s="269"/>
      <c r="G60" s="269"/>
      <c r="H60" s="269"/>
      <c r="I60" s="269"/>
      <c r="J60" s="269"/>
    </row>
    <row r="61" spans="1:10" hidden="1" x14ac:dyDescent="0.2">
      <c r="A61" s="269"/>
      <c r="B61" s="269"/>
      <c r="C61" s="269"/>
      <c r="D61" s="269"/>
      <c r="E61" s="269"/>
      <c r="F61" s="269"/>
      <c r="G61" s="269"/>
      <c r="H61" s="269"/>
      <c r="I61" s="269"/>
      <c r="J61" s="269"/>
    </row>
    <row r="62" spans="1:10" hidden="1" x14ac:dyDescent="0.2">
      <c r="A62" s="269"/>
      <c r="B62" s="269"/>
      <c r="C62" s="269"/>
      <c r="D62" s="269"/>
      <c r="E62" s="269"/>
      <c r="F62" s="269"/>
      <c r="G62" s="269"/>
      <c r="H62" s="269"/>
      <c r="I62" s="269"/>
      <c r="J62" s="269"/>
    </row>
    <row r="63" spans="1:10" hidden="1" x14ac:dyDescent="0.2">
      <c r="A63" s="269"/>
      <c r="B63" s="269"/>
      <c r="C63" s="269"/>
      <c r="D63" s="269"/>
      <c r="E63" s="269"/>
      <c r="F63" s="269"/>
      <c r="G63" s="269"/>
      <c r="H63" s="269"/>
      <c r="I63" s="269"/>
      <c r="J63" s="269"/>
    </row>
    <row r="64" spans="1:10" hidden="1" x14ac:dyDescent="0.2">
      <c r="A64" s="269"/>
      <c r="B64" s="269"/>
      <c r="C64" s="269"/>
      <c r="D64" s="269"/>
      <c r="E64" s="269"/>
      <c r="F64" s="269"/>
      <c r="G64" s="269"/>
      <c r="H64" s="269"/>
      <c r="I64" s="269"/>
      <c r="J64" s="269"/>
    </row>
    <row r="65" spans="1:10" hidden="1" x14ac:dyDescent="0.2">
      <c r="A65" s="269"/>
      <c r="B65" s="269"/>
      <c r="C65" s="269"/>
      <c r="D65" s="269"/>
      <c r="E65" s="269"/>
      <c r="F65" s="269"/>
      <c r="G65" s="269"/>
      <c r="H65" s="269"/>
      <c r="I65" s="269"/>
      <c r="J65" s="269"/>
    </row>
    <row r="66" spans="1:10" hidden="1" x14ac:dyDescent="0.2">
      <c r="A66" s="269"/>
      <c r="B66" s="269"/>
      <c r="C66" s="269"/>
      <c r="D66" s="269"/>
      <c r="E66" s="269"/>
      <c r="F66" s="269"/>
      <c r="G66" s="269"/>
      <c r="H66" s="269"/>
      <c r="I66" s="269"/>
      <c r="J66" s="269"/>
    </row>
    <row r="67" spans="1:10" hidden="1" x14ac:dyDescent="0.2"/>
  </sheetData>
  <mergeCells count="7">
    <mergeCell ref="A46:J52"/>
    <mergeCell ref="A53:J66"/>
    <mergeCell ref="E3:F3"/>
    <mergeCell ref="N8:P8"/>
    <mergeCell ref="A32:I32"/>
    <mergeCell ref="A34:I36"/>
    <mergeCell ref="A40:J44"/>
  </mergeCells>
  <conditionalFormatting sqref="K27">
    <cfRule type="containsText" dxfId="69" priority="8" operator="containsText" text="Within Limitations">
      <formula>NOT(ISERROR(SEARCH("Within Limitations",K27)))</formula>
    </cfRule>
  </conditionalFormatting>
  <conditionalFormatting sqref="K12">
    <cfRule type="containsText" dxfId="68" priority="7" operator="containsText" text="Within Limitations">
      <formula>NOT(ISERROR(SEARCH("Within Limitations",K12)))</formula>
    </cfRule>
  </conditionalFormatting>
  <conditionalFormatting sqref="K12 K27">
    <cfRule type="containsText" dxfId="67" priority="6" operator="containsText" text="Too High">
      <formula>NOT(ISERROR(SEARCH("Too High",K12)))</formula>
    </cfRule>
  </conditionalFormatting>
  <conditionalFormatting sqref="K30">
    <cfRule type="containsText" dxfId="66" priority="4" operator="containsText" text="Within Limitations">
      <formula>NOT(ISERROR(SEARCH("Within Limitations",K30)))</formula>
    </cfRule>
  </conditionalFormatting>
  <conditionalFormatting sqref="K30">
    <cfRule type="containsText" dxfId="65" priority="3" operator="containsText" text="Too High">
      <formula>NOT(ISERROR(SEARCH("Too High",K30)))</formula>
    </cfRule>
  </conditionalFormatting>
  <conditionalFormatting sqref="P20">
    <cfRule type="expression" dxfId="64" priority="2">
      <formula>"$P$14&gt;(.75*$P$12)"</formula>
    </cfRule>
  </conditionalFormatting>
  <conditionalFormatting sqref="P14">
    <cfRule type="expression" dxfId="63" priority="1">
      <formula>"$P$14&gt;(.75*$P$12)"</formula>
    </cfRule>
  </conditionalFormatting>
  <pageMargins left="0.7" right="0.7" top="0.75" bottom="0.75" header="0.3" footer="0.3"/>
  <pageSetup scale="63" orientation="portrait" r:id="rId1"/>
  <legacyDrawing r:id="rId2"/>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82EAD-9011-4912-AEDB-EEF4BE771F53}">
  <sheetPr>
    <pageSetUpPr fitToPage="1"/>
  </sheetPr>
  <dimension ref="A1:H62"/>
  <sheetViews>
    <sheetView zoomScale="85" zoomScaleNormal="85" workbookViewId="0">
      <selection activeCell="A11" sqref="A11:C61"/>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3" t="s">
        <v>124</v>
      </c>
    </row>
    <row r="2" spans="1:8" ht="15" customHeight="1" x14ac:dyDescent="0.2">
      <c r="G2" s="9"/>
    </row>
    <row r="3" spans="1:8" ht="15" customHeight="1" x14ac:dyDescent="0.2"/>
    <row r="4" spans="1:8" ht="15" customHeight="1" x14ac:dyDescent="0.25">
      <c r="A4" s="299" t="str">
        <f>+'OCL 1'!E2</f>
        <v>OCL Example Fund 1</v>
      </c>
      <c r="B4" s="299"/>
      <c r="C4" s="299"/>
      <c r="D4" s="299"/>
      <c r="E4" s="299"/>
      <c r="F4" s="299"/>
      <c r="G4" s="299"/>
    </row>
    <row r="5" spans="1:8" ht="15" customHeight="1" x14ac:dyDescent="0.25">
      <c r="A5" s="300" t="s">
        <v>164</v>
      </c>
      <c r="B5" s="300"/>
      <c r="C5" s="300"/>
      <c r="D5" s="300"/>
      <c r="E5" s="300"/>
      <c r="F5" s="300"/>
      <c r="G5" s="300"/>
    </row>
    <row r="6" spans="1:8" ht="15" customHeight="1" x14ac:dyDescent="0.25">
      <c r="A6" s="300" t="str">
        <f>+'OCL 1'!E3</f>
        <v>Fund XXXX</v>
      </c>
      <c r="B6" s="300"/>
      <c r="C6" s="300"/>
      <c r="D6" s="300"/>
      <c r="E6" s="300"/>
      <c r="F6" s="300"/>
      <c r="G6" s="300"/>
    </row>
    <row r="7" spans="1:8" ht="15" customHeight="1" x14ac:dyDescent="0.2">
      <c r="C7" s="9"/>
    </row>
    <row r="8" spans="1:8" ht="15" customHeight="1" x14ac:dyDescent="0.2"/>
    <row r="9" spans="1:8" ht="15" customHeight="1" x14ac:dyDescent="0.2">
      <c r="D9" s="2" t="s">
        <v>29</v>
      </c>
      <c r="E9" s="2" t="s">
        <v>30</v>
      </c>
      <c r="F9" s="30" t="s">
        <v>30</v>
      </c>
      <c r="G9" s="31"/>
      <c r="H9" s="32"/>
    </row>
    <row r="10" spans="1:8" ht="15" customHeight="1" x14ac:dyDescent="0.2">
      <c r="D10" s="5" t="s">
        <v>31</v>
      </c>
      <c r="E10" s="5" t="s">
        <v>31</v>
      </c>
      <c r="F10" s="33" t="s">
        <v>31</v>
      </c>
      <c r="G10" s="34"/>
      <c r="H10" s="32"/>
    </row>
    <row r="11" spans="1:8" ht="15" customHeight="1" x14ac:dyDescent="0.25">
      <c r="A11" s="259" t="s">
        <v>32</v>
      </c>
      <c r="B11" s="105"/>
      <c r="C11" s="105"/>
      <c r="D11" s="35">
        <f>+E11-1</f>
        <v>2021</v>
      </c>
      <c r="E11" s="35">
        <f>+F11-1</f>
        <v>2022</v>
      </c>
      <c r="F11" s="36">
        <f>+TOC!D2</f>
        <v>2023</v>
      </c>
      <c r="G11" s="37"/>
      <c r="H11" s="32"/>
    </row>
    <row r="12" spans="1:8" ht="21" customHeight="1" x14ac:dyDescent="0.2">
      <c r="A12" s="256" t="s">
        <v>70</v>
      </c>
      <c r="B12" s="105"/>
      <c r="C12" s="105"/>
      <c r="D12" s="133">
        <v>0</v>
      </c>
      <c r="E12" s="134">
        <v>0</v>
      </c>
      <c r="F12" s="129"/>
      <c r="G12" s="138"/>
      <c r="H12" s="62"/>
    </row>
    <row r="13" spans="1:8" ht="21" customHeight="1" x14ac:dyDescent="0.2">
      <c r="A13" s="256" t="s">
        <v>91</v>
      </c>
      <c r="B13" s="105"/>
      <c r="C13" s="105"/>
      <c r="D13" s="133">
        <v>0</v>
      </c>
      <c r="E13" s="134">
        <v>0</v>
      </c>
      <c r="F13" s="129"/>
      <c r="G13" s="136">
        <v>0</v>
      </c>
      <c r="H13" s="62"/>
    </row>
    <row r="14" spans="1:8" ht="21" customHeight="1" x14ac:dyDescent="0.2">
      <c r="A14" s="256" t="s">
        <v>71</v>
      </c>
      <c r="B14" s="105"/>
      <c r="C14" s="105"/>
      <c r="D14" s="133">
        <v>0</v>
      </c>
      <c r="E14" s="134">
        <v>0</v>
      </c>
      <c r="F14" s="129"/>
      <c r="G14" s="136">
        <v>0</v>
      </c>
      <c r="H14" s="62"/>
    </row>
    <row r="15" spans="1:8" ht="21" customHeight="1" x14ac:dyDescent="0.2">
      <c r="A15" s="256" t="s">
        <v>88</v>
      </c>
      <c r="B15" s="105"/>
      <c r="C15" s="105"/>
      <c r="D15" s="133">
        <v>0</v>
      </c>
      <c r="E15" s="134">
        <v>0</v>
      </c>
      <c r="F15" s="129"/>
      <c r="G15" s="136">
        <v>0</v>
      </c>
      <c r="H15" s="38"/>
    </row>
    <row r="16" spans="1:8" ht="20.25" customHeight="1" x14ac:dyDescent="0.2">
      <c r="A16" s="256" t="s">
        <v>92</v>
      </c>
      <c r="B16" s="105"/>
      <c r="C16" s="105"/>
      <c r="D16" s="133">
        <v>0</v>
      </c>
      <c r="E16" s="134">
        <v>0</v>
      </c>
      <c r="F16" s="129"/>
      <c r="G16" s="136">
        <v>0</v>
      </c>
      <c r="H16" s="38"/>
    </row>
    <row r="17" spans="1:8" ht="21" customHeight="1" x14ac:dyDescent="0.2">
      <c r="A17" s="256" t="s">
        <v>93</v>
      </c>
      <c r="B17" s="105"/>
      <c r="C17" s="105"/>
      <c r="D17" s="133">
        <v>0</v>
      </c>
      <c r="E17" s="134">
        <v>0</v>
      </c>
      <c r="F17" s="129"/>
      <c r="G17" s="136">
        <v>0</v>
      </c>
      <c r="H17" s="38"/>
    </row>
    <row r="18" spans="1:8" ht="20.25" customHeight="1" x14ac:dyDescent="0.2">
      <c r="A18" s="256" t="s">
        <v>73</v>
      </c>
      <c r="B18" s="105"/>
      <c r="C18" s="105"/>
      <c r="D18" s="133">
        <v>0</v>
      </c>
      <c r="E18" s="134">
        <v>0</v>
      </c>
      <c r="F18" s="129"/>
      <c r="G18" s="136">
        <v>0</v>
      </c>
      <c r="H18" s="38"/>
    </row>
    <row r="19" spans="1:8" ht="20.25" customHeight="1" x14ac:dyDescent="0.2">
      <c r="A19" s="256" t="s">
        <v>86</v>
      </c>
      <c r="B19" s="105"/>
      <c r="C19" s="105"/>
      <c r="D19" s="133">
        <v>0</v>
      </c>
      <c r="E19" s="134">
        <v>0</v>
      </c>
      <c r="F19" s="129"/>
      <c r="G19" s="136">
        <v>0</v>
      </c>
      <c r="H19" s="38"/>
    </row>
    <row r="20" spans="1:8" ht="20.25" customHeight="1" x14ac:dyDescent="0.2">
      <c r="A20" s="256" t="s">
        <v>62</v>
      </c>
      <c r="B20" s="105"/>
      <c r="C20" s="105"/>
      <c r="D20" s="133">
        <v>0</v>
      </c>
      <c r="E20" s="134">
        <v>0</v>
      </c>
      <c r="F20" s="129"/>
      <c r="G20" s="136">
        <v>0</v>
      </c>
      <c r="H20" s="38"/>
    </row>
    <row r="21" spans="1:8" ht="20.25" customHeight="1" x14ac:dyDescent="0.2">
      <c r="A21" s="256" t="s">
        <v>98</v>
      </c>
      <c r="B21" s="105"/>
      <c r="C21" s="105"/>
      <c r="D21" s="133">
        <v>0</v>
      </c>
      <c r="E21" s="134">
        <v>0</v>
      </c>
      <c r="F21" s="129"/>
      <c r="G21" s="136">
        <v>0</v>
      </c>
      <c r="H21" s="38"/>
    </row>
    <row r="22" spans="1:8" ht="21" customHeight="1" x14ac:dyDescent="0.2">
      <c r="A22" s="256"/>
      <c r="B22" s="105"/>
      <c r="C22" s="105"/>
      <c r="D22" s="133">
        <v>0</v>
      </c>
      <c r="E22" s="134">
        <v>0</v>
      </c>
      <c r="F22" s="129"/>
      <c r="G22" s="136">
        <v>0</v>
      </c>
      <c r="H22" s="38"/>
    </row>
    <row r="23" spans="1:8" ht="21" customHeight="1" x14ac:dyDescent="0.2">
      <c r="A23" s="256"/>
      <c r="B23" s="105"/>
      <c r="C23" s="105"/>
      <c r="D23" s="133">
        <v>0</v>
      </c>
      <c r="E23" s="134">
        <v>0</v>
      </c>
      <c r="F23" s="129"/>
      <c r="G23" s="136">
        <v>0</v>
      </c>
      <c r="H23" s="38"/>
    </row>
    <row r="24" spans="1:8" ht="21" customHeight="1" x14ac:dyDescent="0.2">
      <c r="A24" s="256"/>
      <c r="B24" s="105"/>
      <c r="C24" s="105"/>
      <c r="D24" s="133">
        <v>0</v>
      </c>
      <c r="E24" s="134">
        <v>0</v>
      </c>
      <c r="F24" s="129"/>
      <c r="G24" s="136">
        <v>0</v>
      </c>
      <c r="H24" s="38"/>
    </row>
    <row r="25" spans="1:8" ht="21" customHeight="1" x14ac:dyDescent="0.2">
      <c r="A25" s="256"/>
      <c r="B25" s="105"/>
      <c r="C25" s="105"/>
      <c r="D25" s="133">
        <v>0</v>
      </c>
      <c r="E25" s="134">
        <v>0</v>
      </c>
      <c r="F25" s="129"/>
      <c r="G25" s="136">
        <v>0</v>
      </c>
      <c r="H25" s="38"/>
    </row>
    <row r="26" spans="1:8" ht="20.25" customHeight="1" x14ac:dyDescent="0.2">
      <c r="A26" s="256"/>
      <c r="B26" s="105"/>
      <c r="C26" s="105"/>
      <c r="D26" s="133">
        <v>0</v>
      </c>
      <c r="E26" s="134">
        <v>0</v>
      </c>
      <c r="F26" s="129"/>
      <c r="G26" s="136">
        <v>0</v>
      </c>
      <c r="H26" s="38"/>
    </row>
    <row r="27" spans="1:8" ht="28.5" customHeight="1" x14ac:dyDescent="0.2">
      <c r="A27" s="256" t="s">
        <v>143</v>
      </c>
      <c r="B27" s="105"/>
      <c r="C27" s="105"/>
      <c r="D27" s="39">
        <f>SUM(D12:D26)</f>
        <v>0</v>
      </c>
      <c r="E27" s="39">
        <f>SUM(E12:E26)</f>
        <v>0</v>
      </c>
      <c r="F27" s="64"/>
      <c r="G27" s="26">
        <f>SUM(G13:G26)</f>
        <v>0</v>
      </c>
      <c r="H27" s="38"/>
    </row>
    <row r="28" spans="1:8" x14ac:dyDescent="0.2">
      <c r="A28" s="105"/>
      <c r="B28" s="105"/>
      <c r="C28" s="105"/>
      <c r="D28" s="1"/>
      <c r="E28" s="1"/>
      <c r="F28" s="12"/>
      <c r="G28" s="1"/>
    </row>
    <row r="29" spans="1:8" x14ac:dyDescent="0.2">
      <c r="A29" s="105"/>
      <c r="B29" s="105"/>
      <c r="C29" s="105"/>
      <c r="D29" s="2" t="s">
        <v>29</v>
      </c>
      <c r="E29" s="2" t="s">
        <v>30</v>
      </c>
      <c r="F29" s="3"/>
      <c r="G29" s="4" t="s">
        <v>47</v>
      </c>
      <c r="H29" s="32"/>
    </row>
    <row r="30" spans="1:8" ht="15.75" x14ac:dyDescent="0.25">
      <c r="A30" s="259"/>
      <c r="B30" s="105"/>
      <c r="C30" s="105"/>
      <c r="D30" s="5" t="s">
        <v>48</v>
      </c>
      <c r="E30" s="5" t="s">
        <v>48</v>
      </c>
      <c r="F30" s="6" t="s">
        <v>49</v>
      </c>
      <c r="G30" s="7" t="s">
        <v>50</v>
      </c>
      <c r="H30" s="32"/>
    </row>
    <row r="31" spans="1:8" ht="20.25" customHeight="1" x14ac:dyDescent="0.25">
      <c r="A31" s="259" t="s">
        <v>51</v>
      </c>
      <c r="B31" s="105"/>
      <c r="C31" s="105"/>
      <c r="D31" s="5">
        <f>+D11</f>
        <v>2021</v>
      </c>
      <c r="E31" s="5">
        <f>+E11</f>
        <v>2022</v>
      </c>
      <c r="F31" s="8">
        <f>+F11</f>
        <v>2023</v>
      </c>
      <c r="G31" s="7">
        <f>+F11</f>
        <v>2023</v>
      </c>
      <c r="H31" s="32"/>
    </row>
    <row r="32" spans="1:8" ht="20.25" customHeight="1" x14ac:dyDescent="0.2">
      <c r="A32" s="256" t="s">
        <v>74</v>
      </c>
      <c r="B32" s="105"/>
      <c r="C32" s="105"/>
      <c r="D32" s="127">
        <v>0</v>
      </c>
      <c r="E32" s="127">
        <v>0</v>
      </c>
      <c r="F32" s="128">
        <v>0</v>
      </c>
      <c r="G32" s="127">
        <v>0</v>
      </c>
      <c r="H32" s="32"/>
    </row>
    <row r="33" spans="1:8" ht="20.25" customHeight="1" x14ac:dyDescent="0.2">
      <c r="A33" s="256" t="s">
        <v>187</v>
      </c>
      <c r="B33" s="105"/>
      <c r="C33" s="105"/>
      <c r="D33" s="127">
        <v>0</v>
      </c>
      <c r="E33" s="127">
        <v>0</v>
      </c>
      <c r="F33" s="128">
        <v>0</v>
      </c>
      <c r="G33" s="127">
        <v>0</v>
      </c>
      <c r="H33" s="32"/>
    </row>
    <row r="34" spans="1:8" ht="20.25" customHeight="1" x14ac:dyDescent="0.2">
      <c r="A34" s="256" t="s">
        <v>225</v>
      </c>
      <c r="B34" s="105"/>
      <c r="C34" s="105"/>
      <c r="D34" s="127">
        <v>0</v>
      </c>
      <c r="E34" s="127">
        <v>0</v>
      </c>
      <c r="F34" s="128">
        <v>0</v>
      </c>
      <c r="G34" s="127">
        <v>0</v>
      </c>
      <c r="H34" s="32"/>
    </row>
    <row r="35" spans="1:8" ht="20.25" customHeight="1" x14ac:dyDescent="0.2">
      <c r="A35" s="256" t="s">
        <v>226</v>
      </c>
      <c r="B35" s="105"/>
      <c r="C35" s="105"/>
      <c r="D35" s="127">
        <v>0</v>
      </c>
      <c r="E35" s="127">
        <v>0</v>
      </c>
      <c r="F35" s="128">
        <v>0</v>
      </c>
      <c r="G35" s="127">
        <v>0</v>
      </c>
      <c r="H35" s="32"/>
    </row>
    <row r="36" spans="1:8" ht="20.25" customHeight="1" x14ac:dyDescent="0.2">
      <c r="A36" s="256"/>
      <c r="B36" s="105"/>
      <c r="C36" s="105"/>
      <c r="D36" s="127">
        <v>0</v>
      </c>
      <c r="E36" s="127">
        <v>0</v>
      </c>
      <c r="F36" s="128">
        <v>0</v>
      </c>
      <c r="G36" s="127">
        <v>0</v>
      </c>
      <c r="H36" s="32"/>
    </row>
    <row r="37" spans="1:8" ht="20.25" customHeight="1" x14ac:dyDescent="0.2">
      <c r="A37" s="256"/>
      <c r="B37" s="105"/>
      <c r="C37" s="105"/>
      <c r="D37" s="127">
        <v>0</v>
      </c>
      <c r="E37" s="127">
        <v>0</v>
      </c>
      <c r="F37" s="128">
        <v>0</v>
      </c>
      <c r="G37" s="127">
        <v>0</v>
      </c>
      <c r="H37" s="32"/>
    </row>
    <row r="38" spans="1:8" ht="20.25" customHeight="1" x14ac:dyDescent="0.2">
      <c r="A38" s="256"/>
      <c r="B38" s="105"/>
      <c r="C38" s="105"/>
      <c r="D38" s="127">
        <v>0</v>
      </c>
      <c r="E38" s="127">
        <v>0</v>
      </c>
      <c r="F38" s="128">
        <v>0</v>
      </c>
      <c r="G38" s="127">
        <v>0</v>
      </c>
      <c r="H38" s="32"/>
    </row>
    <row r="39" spans="1:8" ht="20.25" customHeight="1" x14ac:dyDescent="0.2">
      <c r="A39" s="256"/>
      <c r="B39" s="105"/>
      <c r="C39" s="105"/>
      <c r="D39" s="127">
        <v>0</v>
      </c>
      <c r="E39" s="127">
        <v>0</v>
      </c>
      <c r="F39" s="128">
        <v>0</v>
      </c>
      <c r="G39" s="127">
        <v>0</v>
      </c>
      <c r="H39" s="32"/>
    </row>
    <row r="40" spans="1:8" ht="20.25" customHeight="1" x14ac:dyDescent="0.2">
      <c r="A40" s="256"/>
      <c r="B40" s="105"/>
      <c r="C40" s="105"/>
      <c r="D40" s="127">
        <v>0</v>
      </c>
      <c r="E40" s="127">
        <v>0</v>
      </c>
      <c r="F40" s="128">
        <v>0</v>
      </c>
      <c r="G40" s="127">
        <v>0</v>
      </c>
      <c r="H40" s="32"/>
    </row>
    <row r="41" spans="1:8" ht="20.25" customHeight="1" x14ac:dyDescent="0.2">
      <c r="A41" s="256"/>
      <c r="B41" s="105"/>
      <c r="C41" s="105"/>
      <c r="D41" s="127">
        <v>0</v>
      </c>
      <c r="E41" s="127">
        <v>0</v>
      </c>
      <c r="F41" s="128">
        <v>0</v>
      </c>
      <c r="G41" s="127">
        <v>0</v>
      </c>
      <c r="H41" s="32"/>
    </row>
    <row r="42" spans="1:8" ht="20.25" customHeight="1" x14ac:dyDescent="0.2">
      <c r="A42" s="256"/>
      <c r="B42" s="105"/>
      <c r="C42" s="105"/>
      <c r="D42" s="127">
        <v>0</v>
      </c>
      <c r="E42" s="127">
        <v>0</v>
      </c>
      <c r="F42" s="128">
        <v>0</v>
      </c>
      <c r="G42" s="127">
        <v>0</v>
      </c>
      <c r="H42" s="32"/>
    </row>
    <row r="43" spans="1:8" ht="20.25" customHeight="1" x14ac:dyDescent="0.2">
      <c r="A43" s="256"/>
      <c r="B43" s="105"/>
      <c r="C43" s="105"/>
      <c r="D43" s="127">
        <v>0</v>
      </c>
      <c r="E43" s="127">
        <v>0</v>
      </c>
      <c r="F43" s="128">
        <v>0</v>
      </c>
      <c r="G43" s="127">
        <v>0</v>
      </c>
      <c r="H43" s="32"/>
    </row>
    <row r="44" spans="1:8" ht="20.25" customHeight="1" x14ac:dyDescent="0.2">
      <c r="A44" s="256"/>
      <c r="B44" s="105"/>
      <c r="C44" s="105"/>
      <c r="D44" s="127">
        <v>0</v>
      </c>
      <c r="E44" s="127">
        <v>0</v>
      </c>
      <c r="F44" s="128">
        <v>0</v>
      </c>
      <c r="G44" s="127">
        <v>0</v>
      </c>
      <c r="H44" s="32"/>
    </row>
    <row r="45" spans="1:8" ht="20.25" customHeight="1" x14ac:dyDescent="0.2">
      <c r="A45" s="256"/>
      <c r="B45" s="105"/>
      <c r="C45" s="105"/>
      <c r="D45" s="127">
        <v>0</v>
      </c>
      <c r="E45" s="127">
        <v>0</v>
      </c>
      <c r="F45" s="128">
        <v>0</v>
      </c>
      <c r="G45" s="127">
        <v>0</v>
      </c>
      <c r="H45" s="32"/>
    </row>
    <row r="46" spans="1:8" ht="21" customHeight="1" x14ac:dyDescent="0.2">
      <c r="A46" s="256"/>
      <c r="B46" s="105"/>
      <c r="C46" s="105"/>
      <c r="D46" s="127">
        <v>0</v>
      </c>
      <c r="E46" s="127">
        <v>0</v>
      </c>
      <c r="F46" s="128">
        <v>0</v>
      </c>
      <c r="G46" s="127">
        <v>0</v>
      </c>
      <c r="H46" s="32"/>
    </row>
    <row r="47" spans="1:8" ht="20.100000000000001" customHeight="1" x14ac:dyDescent="0.2">
      <c r="A47" s="256"/>
      <c r="B47" s="105"/>
      <c r="C47" s="105"/>
      <c r="D47" s="127">
        <v>0</v>
      </c>
      <c r="E47" s="127">
        <v>0</v>
      </c>
      <c r="F47" s="128">
        <v>0</v>
      </c>
      <c r="G47" s="127">
        <v>0</v>
      </c>
      <c r="H47" s="32"/>
    </row>
    <row r="48" spans="1:8" ht="20.25" customHeight="1" x14ac:dyDescent="0.2">
      <c r="A48" s="256"/>
      <c r="B48" s="105"/>
      <c r="C48" s="105"/>
      <c r="D48" s="127">
        <v>0</v>
      </c>
      <c r="E48" s="127">
        <v>0</v>
      </c>
      <c r="F48" s="128">
        <v>0</v>
      </c>
      <c r="G48" s="127">
        <v>0</v>
      </c>
      <c r="H48" s="32"/>
    </row>
    <row r="49" spans="1:8" ht="21" customHeight="1" x14ac:dyDescent="0.2">
      <c r="A49" s="256"/>
      <c r="B49" s="105"/>
      <c r="C49" s="105"/>
      <c r="D49" s="127">
        <v>0</v>
      </c>
      <c r="E49" s="127">
        <v>0</v>
      </c>
      <c r="F49" s="128">
        <v>0</v>
      </c>
      <c r="G49" s="127">
        <v>0</v>
      </c>
      <c r="H49" s="32"/>
    </row>
    <row r="50" spans="1:8" ht="21" customHeight="1" x14ac:dyDescent="0.2">
      <c r="A50" s="256"/>
      <c r="B50" s="105"/>
      <c r="C50" s="105"/>
      <c r="D50" s="127">
        <v>0</v>
      </c>
      <c r="E50" s="127">
        <v>0</v>
      </c>
      <c r="F50" s="128">
        <v>0</v>
      </c>
      <c r="G50" s="127">
        <v>0</v>
      </c>
      <c r="H50" s="32"/>
    </row>
    <row r="51" spans="1:8" ht="21" customHeight="1" x14ac:dyDescent="0.2">
      <c r="A51" s="256"/>
      <c r="B51" s="105"/>
      <c r="C51" s="105"/>
      <c r="D51" s="127">
        <v>0</v>
      </c>
      <c r="E51" s="127">
        <v>0</v>
      </c>
      <c r="F51" s="128">
        <v>0</v>
      </c>
      <c r="G51" s="127">
        <v>0</v>
      </c>
      <c r="H51" s="32"/>
    </row>
    <row r="52" spans="1:8" ht="21" customHeight="1" x14ac:dyDescent="0.2">
      <c r="A52" s="256"/>
      <c r="B52" s="105"/>
      <c r="C52" s="105"/>
      <c r="D52" s="127">
        <v>0</v>
      </c>
      <c r="E52" s="127">
        <v>0</v>
      </c>
      <c r="F52" s="128">
        <v>0</v>
      </c>
      <c r="G52" s="127">
        <v>0</v>
      </c>
      <c r="H52" s="32"/>
    </row>
    <row r="53" spans="1:8" ht="21" customHeight="1" x14ac:dyDescent="0.2">
      <c r="A53" s="256"/>
      <c r="B53" s="105"/>
      <c r="C53" s="105"/>
      <c r="D53" s="127">
        <v>0</v>
      </c>
      <c r="E53" s="127">
        <v>0</v>
      </c>
      <c r="F53" s="128">
        <v>0</v>
      </c>
      <c r="G53" s="127">
        <v>0</v>
      </c>
      <c r="H53" s="32"/>
    </row>
    <row r="54" spans="1:8" ht="21" customHeight="1" x14ac:dyDescent="0.2">
      <c r="A54" s="256"/>
      <c r="B54" s="105"/>
      <c r="C54" s="105"/>
      <c r="D54" s="127">
        <v>0</v>
      </c>
      <c r="E54" s="127">
        <v>0</v>
      </c>
      <c r="F54" s="128">
        <v>0</v>
      </c>
      <c r="G54" s="127">
        <v>0</v>
      </c>
      <c r="H54" s="32"/>
    </row>
    <row r="55" spans="1:8" ht="20.25" customHeight="1" x14ac:dyDescent="0.2">
      <c r="A55" s="256"/>
      <c r="B55" s="105"/>
      <c r="C55" s="105"/>
      <c r="D55" s="103">
        <v>0</v>
      </c>
      <c r="E55" s="103">
        <v>0</v>
      </c>
      <c r="F55" s="104">
        <v>0</v>
      </c>
      <c r="G55" s="97">
        <v>0</v>
      </c>
      <c r="H55" s="32"/>
    </row>
    <row r="56" spans="1:8" ht="20.100000000000001" customHeight="1" x14ac:dyDescent="0.25">
      <c r="A56" s="259" t="s">
        <v>151</v>
      </c>
      <c r="B56" s="105"/>
      <c r="C56" s="105"/>
      <c r="D56" s="39">
        <f>SUM(D32:D55)</f>
        <v>0</v>
      </c>
      <c r="E56" s="39">
        <f>SUM(E32:E55)</f>
        <v>0</v>
      </c>
      <c r="F56" s="39">
        <f>SUM(F32:F55)</f>
        <v>0</v>
      </c>
      <c r="G56" s="39">
        <f>SUM(G32:G55)</f>
        <v>0</v>
      </c>
      <c r="H56" s="32"/>
    </row>
    <row r="57" spans="1:8" ht="20.100000000000001" customHeight="1" x14ac:dyDescent="0.25">
      <c r="A57" s="259" t="s">
        <v>64</v>
      </c>
      <c r="B57" s="105"/>
      <c r="C57" s="105"/>
      <c r="D57" s="39">
        <f>D27-D56</f>
        <v>0</v>
      </c>
      <c r="E57" s="39">
        <f>E27-E56</f>
        <v>0</v>
      </c>
      <c r="F57" s="40">
        <f>G27-F56</f>
        <v>0</v>
      </c>
      <c r="G57" s="26">
        <f>G27-G56</f>
        <v>0</v>
      </c>
      <c r="H57" s="32"/>
    </row>
    <row r="58" spans="1:8" ht="15.75" x14ac:dyDescent="0.25">
      <c r="A58" s="259" t="s">
        <v>65</v>
      </c>
      <c r="B58" s="105"/>
      <c r="C58" s="105"/>
      <c r="D58" s="103">
        <v>0</v>
      </c>
      <c r="E58" s="39">
        <f>+D61</f>
        <v>0</v>
      </c>
      <c r="F58" s="40">
        <f>+E61</f>
        <v>0</v>
      </c>
      <c r="G58" s="26">
        <f>+E61</f>
        <v>0</v>
      </c>
      <c r="H58" s="32"/>
    </row>
    <row r="59" spans="1:8" ht="20.100000000000001" customHeight="1" x14ac:dyDescent="0.25">
      <c r="A59" s="259" t="s">
        <v>66</v>
      </c>
      <c r="B59" s="105"/>
      <c r="C59" s="105"/>
      <c r="D59" s="103">
        <v>0</v>
      </c>
      <c r="E59" s="103">
        <v>0</v>
      </c>
      <c r="F59" s="104">
        <v>0</v>
      </c>
      <c r="G59" s="97">
        <v>0</v>
      </c>
      <c r="H59" s="32"/>
    </row>
    <row r="60" spans="1:8" ht="20.100000000000001" customHeight="1" x14ac:dyDescent="0.25">
      <c r="A60" s="259" t="s">
        <v>72</v>
      </c>
      <c r="B60" s="105"/>
      <c r="C60" s="105"/>
      <c r="D60" s="103">
        <v>0</v>
      </c>
      <c r="E60" s="103">
        <v>0</v>
      </c>
      <c r="F60" s="104">
        <v>0</v>
      </c>
      <c r="G60" s="97">
        <v>0</v>
      </c>
      <c r="H60" s="32"/>
    </row>
    <row r="61" spans="1:8" ht="20.100000000000001" customHeight="1" x14ac:dyDescent="0.25">
      <c r="A61" s="259" t="s">
        <v>152</v>
      </c>
      <c r="B61" s="105"/>
      <c r="C61" s="105"/>
      <c r="D61" s="39">
        <f>D57+D58+D59-D60</f>
        <v>0</v>
      </c>
      <c r="E61" s="40">
        <f>E57+E58+E59-E60</f>
        <v>0</v>
      </c>
      <c r="F61" s="41">
        <f>F57+F58+F59-F60</f>
        <v>0</v>
      </c>
      <c r="G61" s="42">
        <f>G57+G58+G59-G60</f>
        <v>0</v>
      </c>
      <c r="H61" s="32"/>
    </row>
    <row r="62" spans="1:8" ht="20.100000000000001" customHeight="1" x14ac:dyDescent="0.2">
      <c r="D62" s="1"/>
      <c r="E62" s="1"/>
      <c r="F62" s="1"/>
    </row>
  </sheetData>
  <mergeCells count="3">
    <mergeCell ref="A4:G4"/>
    <mergeCell ref="A5:G5"/>
    <mergeCell ref="A6:G6"/>
  </mergeCells>
  <pageMargins left="0.7" right="0.7" top="0.75" bottom="0.75" header="0.3" footer="0.3"/>
  <pageSetup scale="61" orientation="portrait" r:id="rId1"/>
  <legacyDrawing r:id="rId2"/>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0B449-0607-48FE-A0B3-0A75379C0436}">
  <sheetPr>
    <pageSetUpPr fitToPage="1"/>
  </sheetPr>
  <dimension ref="A1:P67"/>
  <sheetViews>
    <sheetView showGridLines="0" zoomScale="85" zoomScaleNormal="85" workbookViewId="0">
      <selection activeCell="I30" sqref="I30"/>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214" t="s">
        <v>124</v>
      </c>
    </row>
    <row r="2" spans="1:16" ht="26.25" x14ac:dyDescent="0.4">
      <c r="D2" s="43"/>
      <c r="E2" s="101" t="s">
        <v>290</v>
      </c>
      <c r="F2" s="105"/>
    </row>
    <row r="3" spans="1:16" ht="23.25" x14ac:dyDescent="0.35">
      <c r="A3" s="18"/>
      <c r="B3" s="11"/>
      <c r="C3" s="18"/>
      <c r="D3" s="18"/>
      <c r="E3" s="296" t="s">
        <v>224</v>
      </c>
      <c r="F3" s="297"/>
      <c r="G3" s="18"/>
      <c r="H3" s="18"/>
      <c r="I3" s="18"/>
    </row>
    <row r="4" spans="1:16" ht="23.25" x14ac:dyDescent="0.35">
      <c r="A4" s="18"/>
      <c r="B4" s="11"/>
      <c r="C4" s="18"/>
      <c r="D4" s="18"/>
      <c r="E4" s="106" t="s">
        <v>127</v>
      </c>
      <c r="F4" s="207">
        <v>0</v>
      </c>
      <c r="G4" s="18"/>
      <c r="H4" s="18"/>
      <c r="I4" s="18"/>
    </row>
    <row r="5" spans="1:16" ht="24" thickBot="1" x14ac:dyDescent="0.4">
      <c r="A5" s="18"/>
      <c r="B5" s="11"/>
      <c r="C5" s="18"/>
      <c r="D5" s="18"/>
      <c r="E5" s="44"/>
      <c r="F5" s="88"/>
      <c r="G5" s="18"/>
      <c r="H5" s="18"/>
      <c r="I5" s="18"/>
    </row>
    <row r="6" spans="1:16" ht="18.75" thickBot="1" x14ac:dyDescent="0.3">
      <c r="A6" s="86" t="s">
        <v>110</v>
      </c>
      <c r="B6" s="87"/>
      <c r="C6" s="87"/>
      <c r="D6" s="87"/>
      <c r="E6" s="99">
        <v>0</v>
      </c>
      <c r="F6" s="45"/>
    </row>
    <row r="8" spans="1:16" ht="15.75" x14ac:dyDescent="0.25">
      <c r="B8" s="21" t="s">
        <v>8</v>
      </c>
      <c r="N8" s="298" t="s">
        <v>105</v>
      </c>
      <c r="O8" s="298"/>
      <c r="P8" s="298"/>
    </row>
    <row r="9" spans="1:16" x14ac:dyDescent="0.2">
      <c r="A9" s="9" t="s">
        <v>9</v>
      </c>
      <c r="B9" s="9" t="s">
        <v>153</v>
      </c>
      <c r="G9" s="24">
        <f>+'OCL2 WKS'!G56</f>
        <v>0</v>
      </c>
      <c r="H9" s="15"/>
      <c r="I9" s="15"/>
      <c r="N9" s="46"/>
      <c r="O9" s="46"/>
      <c r="P9" s="46"/>
    </row>
    <row r="10" spans="1:16" x14ac:dyDescent="0.2">
      <c r="B10" s="9" t="s">
        <v>161</v>
      </c>
      <c r="F10" s="28"/>
      <c r="G10" s="25">
        <f>+'OCL2 WKS'!G60</f>
        <v>0</v>
      </c>
      <c r="H10" s="15"/>
      <c r="I10" s="15"/>
      <c r="N10" s="46" t="s">
        <v>117</v>
      </c>
      <c r="O10" s="46"/>
      <c r="P10" s="52">
        <f>+'OCL2 WKS'!E56</f>
        <v>0</v>
      </c>
    </row>
    <row r="11" spans="1:16" ht="15.75" thickBot="1" x14ac:dyDescent="0.25">
      <c r="B11" s="9" t="s">
        <v>10</v>
      </c>
      <c r="G11" s="25"/>
      <c r="H11" s="15"/>
      <c r="I11" s="24">
        <f>G9+G10</f>
        <v>0</v>
      </c>
      <c r="N11" s="46" t="s">
        <v>118</v>
      </c>
      <c r="O11" s="46"/>
      <c r="P11" s="53">
        <f>+'OCL2 WKS'!E60</f>
        <v>0</v>
      </c>
    </row>
    <row r="12" spans="1:16" ht="15.75" thickBot="1" x14ac:dyDescent="0.25">
      <c r="A12" s="9" t="s">
        <v>11</v>
      </c>
      <c r="B12" s="9" t="s">
        <v>69</v>
      </c>
      <c r="G12" s="15"/>
      <c r="H12" s="15"/>
      <c r="I12" s="97">
        <v>0</v>
      </c>
      <c r="K12" s="47" t="str">
        <f>IF(I12&gt;P24,"Too High", "Within Limitations")</f>
        <v>Within Limitations</v>
      </c>
      <c r="N12" s="46" t="s">
        <v>106</v>
      </c>
      <c r="O12" s="46"/>
      <c r="P12" s="52">
        <f>SUM(P10:P11)</f>
        <v>0</v>
      </c>
    </row>
    <row r="13" spans="1:16" x14ac:dyDescent="0.2">
      <c r="A13" s="9" t="s">
        <v>12</v>
      </c>
      <c r="B13" s="9" t="s">
        <v>13</v>
      </c>
      <c r="I13" s="1"/>
      <c r="N13" s="46"/>
      <c r="O13" s="46"/>
      <c r="P13" s="52"/>
    </row>
    <row r="14" spans="1:16" ht="15.75" thickBot="1" x14ac:dyDescent="0.25">
      <c r="B14" s="9" t="s">
        <v>14</v>
      </c>
      <c r="I14" s="204">
        <f>I11+I12</f>
        <v>0</v>
      </c>
      <c r="N14" s="46" t="s">
        <v>128</v>
      </c>
      <c r="O14" s="46"/>
      <c r="P14" s="92">
        <f>+P12*0.75</f>
        <v>0</v>
      </c>
    </row>
    <row r="15" spans="1:16" ht="15.75" thickTop="1" x14ac:dyDescent="0.2">
      <c r="I15" s="13"/>
      <c r="N15" s="46"/>
      <c r="O15" s="46"/>
      <c r="P15" s="46"/>
    </row>
    <row r="16" spans="1:16" ht="15.75" x14ac:dyDescent="0.25">
      <c r="B16" s="21" t="s">
        <v>15</v>
      </c>
      <c r="N16" s="46" t="s">
        <v>173</v>
      </c>
      <c r="O16" s="46"/>
      <c r="P16" s="92">
        <f>+'OCL2 WKS'!G56</f>
        <v>0</v>
      </c>
    </row>
    <row r="17" spans="1:16" x14ac:dyDescent="0.2">
      <c r="A17" s="9">
        <v>4</v>
      </c>
      <c r="B17" s="9" t="s">
        <v>123</v>
      </c>
      <c r="F17" s="17" t="str">
        <f>(+TOC!D2-1) &amp; " (Note 2)"</f>
        <v>2022 (Note 2)</v>
      </c>
      <c r="I17" s="24">
        <f>+'OCL2 WKS'!E61</f>
        <v>0</v>
      </c>
      <c r="N17" s="46" t="s">
        <v>334</v>
      </c>
      <c r="O17" s="46"/>
      <c r="P17" s="93">
        <f>+'OCL2 WKS'!G60</f>
        <v>0</v>
      </c>
    </row>
    <row r="18" spans="1:16" x14ac:dyDescent="0.2">
      <c r="A18" s="9" t="s">
        <v>16</v>
      </c>
      <c r="B18" s="9" t="s">
        <v>162</v>
      </c>
      <c r="G18" s="23">
        <f>+'OCL2 WKS'!G27</f>
        <v>0</v>
      </c>
      <c r="I18" s="1"/>
      <c r="N18" s="46" t="s">
        <v>106</v>
      </c>
      <c r="O18" s="46"/>
      <c r="P18" s="92">
        <f>SUM(P16:P17)</f>
        <v>0</v>
      </c>
    </row>
    <row r="19" spans="1:16" x14ac:dyDescent="0.2">
      <c r="B19" s="9" t="s">
        <v>163</v>
      </c>
      <c r="G19" s="22">
        <f>+'OCL2 WKS'!G59</f>
        <v>0</v>
      </c>
      <c r="N19" s="46"/>
      <c r="O19" s="46"/>
      <c r="P19" s="92"/>
    </row>
    <row r="20" spans="1:16" x14ac:dyDescent="0.2">
      <c r="B20" s="9" t="s">
        <v>17</v>
      </c>
      <c r="G20" s="1"/>
      <c r="N20" s="46" t="s">
        <v>128</v>
      </c>
      <c r="O20" s="46"/>
      <c r="P20" s="92">
        <f>+P18*0.75</f>
        <v>0</v>
      </c>
    </row>
    <row r="21" spans="1:16" x14ac:dyDescent="0.2">
      <c r="B21" s="9" t="s">
        <v>18</v>
      </c>
      <c r="I21" s="27">
        <f>G18+G19</f>
        <v>0</v>
      </c>
      <c r="N21" s="46"/>
      <c r="O21" s="46"/>
      <c r="P21" s="94"/>
    </row>
    <row r="22" spans="1:16" x14ac:dyDescent="0.2">
      <c r="B22" s="9"/>
      <c r="I22" s="14"/>
      <c r="N22" s="46"/>
      <c r="O22" s="46"/>
      <c r="P22" s="94"/>
    </row>
    <row r="23" spans="1:16" ht="15.75" x14ac:dyDescent="0.25">
      <c r="A23" s="9" t="s">
        <v>19</v>
      </c>
      <c r="B23" s="21" t="s">
        <v>20</v>
      </c>
      <c r="I23" s="26">
        <f>I17+I21</f>
        <v>0</v>
      </c>
      <c r="N23" s="10" t="s">
        <v>175</v>
      </c>
      <c r="P23" s="95"/>
    </row>
    <row r="24" spans="1:16" x14ac:dyDescent="0.2">
      <c r="A24" s="9" t="s">
        <v>21</v>
      </c>
      <c r="B24" s="9" t="s">
        <v>22</v>
      </c>
      <c r="I24" s="1"/>
      <c r="N24" s="10" t="s">
        <v>128</v>
      </c>
      <c r="P24" s="96">
        <f>MIN(P14,P20)</f>
        <v>0</v>
      </c>
    </row>
    <row r="25" spans="1:16" x14ac:dyDescent="0.2">
      <c r="B25" s="9" t="s">
        <v>23</v>
      </c>
      <c r="I25" s="24">
        <f>IF((I14-I23)&lt;0,0,I14-I23)</f>
        <v>0</v>
      </c>
      <c r="J25" s="46"/>
    </row>
    <row r="26" spans="1:16" ht="15.75" thickBot="1" x14ac:dyDescent="0.25">
      <c r="A26" s="9" t="s">
        <v>24</v>
      </c>
      <c r="B26" s="9" t="s">
        <v>25</v>
      </c>
      <c r="I26" s="1"/>
      <c r="J26" s="46"/>
    </row>
    <row r="27" spans="1:16" ht="15.75" thickBot="1" x14ac:dyDescent="0.25">
      <c r="B27" s="9" t="s">
        <v>26</v>
      </c>
      <c r="I27" s="98">
        <v>0</v>
      </c>
      <c r="J27" s="46"/>
      <c r="K27" s="47" t="str">
        <f>IF(I27&gt;(I25*0.05),"Too High", "Within Limitations")</f>
        <v>Within Limitations</v>
      </c>
    </row>
    <row r="28" spans="1:16" ht="16.5" thickBot="1" x14ac:dyDescent="0.3">
      <c r="A28" s="9" t="s">
        <v>27</v>
      </c>
      <c r="B28" s="9" t="s">
        <v>157</v>
      </c>
      <c r="I28" s="203">
        <f>I25+I27</f>
        <v>0</v>
      </c>
      <c r="J28" s="49"/>
      <c r="K28" s="19"/>
      <c r="L28" s="19"/>
    </row>
    <row r="29" spans="1:16" ht="16.5" thickTop="1" thickBot="1" x14ac:dyDescent="0.25">
      <c r="I29" s="13"/>
      <c r="J29" s="46"/>
    </row>
    <row r="30" spans="1:16" ht="16.5" thickBot="1" x14ac:dyDescent="0.3">
      <c r="A30" s="20" t="s">
        <v>36</v>
      </c>
      <c r="B30" s="10" t="s">
        <v>147</v>
      </c>
      <c r="I30" s="29" t="e">
        <f>ROUND(I28/E6*1000,2)</f>
        <v>#DIV/0!</v>
      </c>
      <c r="J30" s="46"/>
      <c r="K30" s="47" t="e">
        <f>IF(I30&gt;(F4),"Too High", "Within Limitations")</f>
        <v>#DIV/0!</v>
      </c>
      <c r="L30" s="46"/>
      <c r="M30" s="46"/>
    </row>
    <row r="32" spans="1:16" ht="37.5" customHeight="1" x14ac:dyDescent="0.25">
      <c r="A32" s="291" t="s">
        <v>223</v>
      </c>
      <c r="B32" s="292"/>
      <c r="C32" s="292"/>
      <c r="D32" s="292"/>
      <c r="E32" s="292"/>
      <c r="F32" s="292"/>
      <c r="G32" s="292"/>
      <c r="H32" s="292"/>
      <c r="I32" s="292"/>
    </row>
    <row r="33" spans="1:10" x14ac:dyDescent="0.2">
      <c r="A33" s="9"/>
    </row>
    <row r="34" spans="1:10" ht="15" customHeight="1" x14ac:dyDescent="0.2">
      <c r="A34" s="288" t="s">
        <v>133</v>
      </c>
      <c r="B34" s="288"/>
      <c r="C34" s="288"/>
      <c r="D34" s="288"/>
      <c r="E34" s="288"/>
      <c r="F34" s="288"/>
      <c r="G34" s="288"/>
      <c r="H34" s="288"/>
      <c r="I34" s="288"/>
    </row>
    <row r="35" spans="1:10" x14ac:dyDescent="0.2">
      <c r="A35" s="288"/>
      <c r="B35" s="288"/>
      <c r="C35" s="288"/>
      <c r="D35" s="288"/>
      <c r="E35" s="288"/>
      <c r="F35" s="288"/>
      <c r="G35" s="288"/>
      <c r="H35" s="288"/>
      <c r="I35" s="288"/>
    </row>
    <row r="36" spans="1:10" x14ac:dyDescent="0.2">
      <c r="A36" s="288"/>
      <c r="B36" s="288"/>
      <c r="C36" s="288"/>
      <c r="D36" s="288"/>
      <c r="E36" s="288"/>
      <c r="F36" s="288"/>
      <c r="G36" s="288"/>
      <c r="H36" s="288"/>
      <c r="I36" s="288"/>
    </row>
    <row r="37" spans="1:10" hidden="1" x14ac:dyDescent="0.2">
      <c r="A37" s="219"/>
      <c r="B37" s="219"/>
      <c r="C37" s="219"/>
      <c r="D37" s="219"/>
      <c r="E37" s="219"/>
      <c r="F37" s="219"/>
      <c r="G37" s="219"/>
      <c r="H37" s="219"/>
      <c r="I37" s="219"/>
    </row>
    <row r="38" spans="1:10" ht="15.75" hidden="1" x14ac:dyDescent="0.25">
      <c r="A38" s="19" t="s">
        <v>132</v>
      </c>
    </row>
    <row r="39" spans="1:10" ht="15.75" hidden="1" x14ac:dyDescent="0.25">
      <c r="A39" s="19"/>
    </row>
    <row r="40" spans="1:10" ht="19.5" hidden="1" customHeight="1" x14ac:dyDescent="0.2">
      <c r="A40" s="269" t="s">
        <v>131</v>
      </c>
      <c r="B40" s="269"/>
      <c r="C40" s="269"/>
      <c r="D40" s="269"/>
      <c r="E40" s="269"/>
      <c r="F40" s="269"/>
      <c r="G40" s="269"/>
      <c r="H40" s="269"/>
      <c r="I40" s="269"/>
      <c r="J40" s="269"/>
    </row>
    <row r="41" spans="1:10" ht="19.5" hidden="1" customHeight="1" x14ac:dyDescent="0.2">
      <c r="A41" s="269"/>
      <c r="B41" s="269"/>
      <c r="C41" s="269"/>
      <c r="D41" s="269"/>
      <c r="E41" s="269"/>
      <c r="F41" s="269"/>
      <c r="G41" s="269"/>
      <c r="H41" s="269"/>
      <c r="I41" s="269"/>
      <c r="J41" s="269"/>
    </row>
    <row r="42" spans="1:10" ht="19.5" hidden="1" customHeight="1" x14ac:dyDescent="0.2">
      <c r="A42" s="269"/>
      <c r="B42" s="269"/>
      <c r="C42" s="269"/>
      <c r="D42" s="269"/>
      <c r="E42" s="269"/>
      <c r="F42" s="269"/>
      <c r="G42" s="269"/>
      <c r="H42" s="269"/>
      <c r="I42" s="269"/>
      <c r="J42" s="269"/>
    </row>
    <row r="43" spans="1:10" ht="19.5" hidden="1" customHeight="1" x14ac:dyDescent="0.2">
      <c r="A43" s="269"/>
      <c r="B43" s="269"/>
      <c r="C43" s="269"/>
      <c r="D43" s="269"/>
      <c r="E43" s="269"/>
      <c r="F43" s="269"/>
      <c r="G43" s="269"/>
      <c r="H43" s="269"/>
      <c r="I43" s="269"/>
      <c r="J43" s="269"/>
    </row>
    <row r="44" spans="1:10" ht="19.5" hidden="1" customHeight="1" x14ac:dyDescent="0.2">
      <c r="A44" s="269"/>
      <c r="B44" s="269"/>
      <c r="C44" s="269"/>
      <c r="D44" s="269"/>
      <c r="E44" s="269"/>
      <c r="F44" s="269"/>
      <c r="G44" s="269"/>
      <c r="H44" s="269"/>
      <c r="I44" s="269"/>
      <c r="J44" s="269"/>
    </row>
    <row r="45" spans="1:10" hidden="1" x14ac:dyDescent="0.2"/>
    <row r="46" spans="1:10" ht="18.75" hidden="1" customHeight="1" x14ac:dyDescent="0.2">
      <c r="A46" s="269" t="s">
        <v>129</v>
      </c>
      <c r="B46" s="269"/>
      <c r="C46" s="269"/>
      <c r="D46" s="269"/>
      <c r="E46" s="269"/>
      <c r="F46" s="269"/>
      <c r="G46" s="269"/>
      <c r="H46" s="269"/>
      <c r="I46" s="269"/>
      <c r="J46" s="269"/>
    </row>
    <row r="47" spans="1:10" ht="18.75" hidden="1" customHeight="1" x14ac:dyDescent="0.2">
      <c r="A47" s="269"/>
      <c r="B47" s="269"/>
      <c r="C47" s="269"/>
      <c r="D47" s="269"/>
      <c r="E47" s="269"/>
      <c r="F47" s="269"/>
      <c r="G47" s="269"/>
      <c r="H47" s="269"/>
      <c r="I47" s="269"/>
      <c r="J47" s="269"/>
    </row>
    <row r="48" spans="1:10" ht="18.75" hidden="1" customHeight="1" x14ac:dyDescent="0.2">
      <c r="A48" s="269"/>
      <c r="B48" s="269"/>
      <c r="C48" s="269"/>
      <c r="D48" s="269"/>
      <c r="E48" s="269"/>
      <c r="F48" s="269"/>
      <c r="G48" s="269"/>
      <c r="H48" s="269"/>
      <c r="I48" s="269"/>
      <c r="J48" s="269"/>
    </row>
    <row r="49" spans="1:10" ht="18.75" hidden="1" customHeight="1" x14ac:dyDescent="0.2">
      <c r="A49" s="269"/>
      <c r="B49" s="269"/>
      <c r="C49" s="269"/>
      <c r="D49" s="269"/>
      <c r="E49" s="269"/>
      <c r="F49" s="269"/>
      <c r="G49" s="269"/>
      <c r="H49" s="269"/>
      <c r="I49" s="269"/>
      <c r="J49" s="269"/>
    </row>
    <row r="50" spans="1:10" ht="18.75" hidden="1" customHeight="1" x14ac:dyDescent="0.2">
      <c r="A50" s="269"/>
      <c r="B50" s="269"/>
      <c r="C50" s="269"/>
      <c r="D50" s="269"/>
      <c r="E50" s="269"/>
      <c r="F50" s="269"/>
      <c r="G50" s="269"/>
      <c r="H50" s="269"/>
      <c r="I50" s="269"/>
      <c r="J50" s="269"/>
    </row>
    <row r="51" spans="1:10" ht="18.75" hidden="1" customHeight="1" x14ac:dyDescent="0.2">
      <c r="A51" s="269"/>
      <c r="B51" s="269"/>
      <c r="C51" s="269"/>
      <c r="D51" s="269"/>
      <c r="E51" s="269"/>
      <c r="F51" s="269"/>
      <c r="G51" s="269"/>
      <c r="H51" s="269"/>
      <c r="I51" s="269"/>
      <c r="J51" s="269"/>
    </row>
    <row r="52" spans="1:10" ht="21.75" hidden="1" customHeight="1" x14ac:dyDescent="0.2">
      <c r="A52" s="269"/>
      <c r="B52" s="269"/>
      <c r="C52" s="269"/>
      <c r="D52" s="269"/>
      <c r="E52" s="269"/>
      <c r="F52" s="269"/>
      <c r="G52" s="269"/>
      <c r="H52" s="269"/>
      <c r="I52" s="269"/>
      <c r="J52" s="269"/>
    </row>
    <row r="53" spans="1:10" hidden="1" x14ac:dyDescent="0.2">
      <c r="A53" s="269" t="s">
        <v>130</v>
      </c>
      <c r="B53" s="269"/>
      <c r="C53" s="269"/>
      <c r="D53" s="269"/>
      <c r="E53" s="269"/>
      <c r="F53" s="269"/>
      <c r="G53" s="269"/>
      <c r="H53" s="269"/>
      <c r="I53" s="269"/>
      <c r="J53" s="269"/>
    </row>
    <row r="54" spans="1:10" hidden="1" x14ac:dyDescent="0.2">
      <c r="A54" s="269"/>
      <c r="B54" s="269"/>
      <c r="C54" s="269"/>
      <c r="D54" s="269"/>
      <c r="E54" s="269"/>
      <c r="F54" s="269"/>
      <c r="G54" s="269"/>
      <c r="H54" s="269"/>
      <c r="I54" s="269"/>
      <c r="J54" s="269"/>
    </row>
    <row r="55" spans="1:10" hidden="1" x14ac:dyDescent="0.2">
      <c r="A55" s="269"/>
      <c r="B55" s="269"/>
      <c r="C55" s="269"/>
      <c r="D55" s="269"/>
      <c r="E55" s="269"/>
      <c r="F55" s="269"/>
      <c r="G55" s="269"/>
      <c r="H55" s="269"/>
      <c r="I55" s="269"/>
      <c r="J55" s="269"/>
    </row>
    <row r="56" spans="1:10" hidden="1" x14ac:dyDescent="0.2">
      <c r="A56" s="269"/>
      <c r="B56" s="269"/>
      <c r="C56" s="269"/>
      <c r="D56" s="269"/>
      <c r="E56" s="269"/>
      <c r="F56" s="269"/>
      <c r="G56" s="269"/>
      <c r="H56" s="269"/>
      <c r="I56" s="269"/>
      <c r="J56" s="269"/>
    </row>
    <row r="57" spans="1:10" hidden="1" x14ac:dyDescent="0.2">
      <c r="A57" s="269"/>
      <c r="B57" s="269"/>
      <c r="C57" s="269"/>
      <c r="D57" s="269"/>
      <c r="E57" s="269"/>
      <c r="F57" s="269"/>
      <c r="G57" s="269"/>
      <c r="H57" s="269"/>
      <c r="I57" s="269"/>
      <c r="J57" s="269"/>
    </row>
    <row r="58" spans="1:10" hidden="1" x14ac:dyDescent="0.2">
      <c r="A58" s="269"/>
      <c r="B58" s="269"/>
      <c r="C58" s="269"/>
      <c r="D58" s="269"/>
      <c r="E58" s="269"/>
      <c r="F58" s="269"/>
      <c r="G58" s="269"/>
      <c r="H58" s="269"/>
      <c r="I58" s="269"/>
      <c r="J58" s="269"/>
    </row>
    <row r="59" spans="1:10" hidden="1" x14ac:dyDescent="0.2">
      <c r="A59" s="269"/>
      <c r="B59" s="269"/>
      <c r="C59" s="269"/>
      <c r="D59" s="269"/>
      <c r="E59" s="269"/>
      <c r="F59" s="269"/>
      <c r="G59" s="269"/>
      <c r="H59" s="269"/>
      <c r="I59" s="269"/>
      <c r="J59" s="269"/>
    </row>
    <row r="60" spans="1:10" hidden="1" x14ac:dyDescent="0.2">
      <c r="A60" s="269"/>
      <c r="B60" s="269"/>
      <c r="C60" s="269"/>
      <c r="D60" s="269"/>
      <c r="E60" s="269"/>
      <c r="F60" s="269"/>
      <c r="G60" s="269"/>
      <c r="H60" s="269"/>
      <c r="I60" s="269"/>
      <c r="J60" s="269"/>
    </row>
    <row r="61" spans="1:10" hidden="1" x14ac:dyDescent="0.2">
      <c r="A61" s="269"/>
      <c r="B61" s="269"/>
      <c r="C61" s="269"/>
      <c r="D61" s="269"/>
      <c r="E61" s="269"/>
      <c r="F61" s="269"/>
      <c r="G61" s="269"/>
      <c r="H61" s="269"/>
      <c r="I61" s="269"/>
      <c r="J61" s="269"/>
    </row>
    <row r="62" spans="1:10" hidden="1" x14ac:dyDescent="0.2">
      <c r="A62" s="269"/>
      <c r="B62" s="269"/>
      <c r="C62" s="269"/>
      <c r="D62" s="269"/>
      <c r="E62" s="269"/>
      <c r="F62" s="269"/>
      <c r="G62" s="269"/>
      <c r="H62" s="269"/>
      <c r="I62" s="269"/>
      <c r="J62" s="269"/>
    </row>
    <row r="63" spans="1:10" hidden="1" x14ac:dyDescent="0.2">
      <c r="A63" s="269"/>
      <c r="B63" s="269"/>
      <c r="C63" s="269"/>
      <c r="D63" s="269"/>
      <c r="E63" s="269"/>
      <c r="F63" s="269"/>
      <c r="G63" s="269"/>
      <c r="H63" s="269"/>
      <c r="I63" s="269"/>
      <c r="J63" s="269"/>
    </row>
    <row r="64" spans="1:10" hidden="1" x14ac:dyDescent="0.2">
      <c r="A64" s="269"/>
      <c r="B64" s="269"/>
      <c r="C64" s="269"/>
      <c r="D64" s="269"/>
      <c r="E64" s="269"/>
      <c r="F64" s="269"/>
      <c r="G64" s="269"/>
      <c r="H64" s="269"/>
      <c r="I64" s="269"/>
      <c r="J64" s="269"/>
    </row>
    <row r="65" spans="1:10" hidden="1" x14ac:dyDescent="0.2">
      <c r="A65" s="269"/>
      <c r="B65" s="269"/>
      <c r="C65" s="269"/>
      <c r="D65" s="269"/>
      <c r="E65" s="269"/>
      <c r="F65" s="269"/>
      <c r="G65" s="269"/>
      <c r="H65" s="269"/>
      <c r="I65" s="269"/>
      <c r="J65" s="269"/>
    </row>
    <row r="66" spans="1:10" hidden="1" x14ac:dyDescent="0.2">
      <c r="A66" s="269"/>
      <c r="B66" s="269"/>
      <c r="C66" s="269"/>
      <c r="D66" s="269"/>
      <c r="E66" s="269"/>
      <c r="F66" s="269"/>
      <c r="G66" s="269"/>
      <c r="H66" s="269"/>
      <c r="I66" s="269"/>
      <c r="J66" s="269"/>
    </row>
    <row r="67" spans="1:10" hidden="1" x14ac:dyDescent="0.2"/>
  </sheetData>
  <mergeCells count="7">
    <mergeCell ref="A53:J66"/>
    <mergeCell ref="E3:F3"/>
    <mergeCell ref="N8:P8"/>
    <mergeCell ref="A32:I32"/>
    <mergeCell ref="A34:I36"/>
    <mergeCell ref="A40:J44"/>
    <mergeCell ref="A46:J52"/>
  </mergeCells>
  <conditionalFormatting sqref="K27">
    <cfRule type="containsText" dxfId="62" priority="8" operator="containsText" text="Within Limitations">
      <formula>NOT(ISERROR(SEARCH("Within Limitations",K27)))</formula>
    </cfRule>
  </conditionalFormatting>
  <conditionalFormatting sqref="K12">
    <cfRule type="containsText" dxfId="61" priority="7" operator="containsText" text="Within Limitations">
      <formula>NOT(ISERROR(SEARCH("Within Limitations",K12)))</formula>
    </cfRule>
  </conditionalFormatting>
  <conditionalFormatting sqref="K12 K27">
    <cfRule type="containsText" dxfId="60" priority="6" operator="containsText" text="Too High">
      <formula>NOT(ISERROR(SEARCH("Too High",K12)))</formula>
    </cfRule>
  </conditionalFormatting>
  <conditionalFormatting sqref="K30">
    <cfRule type="containsText" dxfId="59" priority="4" operator="containsText" text="Within Limitations">
      <formula>NOT(ISERROR(SEARCH("Within Limitations",K30)))</formula>
    </cfRule>
  </conditionalFormatting>
  <conditionalFormatting sqref="K30">
    <cfRule type="containsText" dxfId="58" priority="3" operator="containsText" text="Too High">
      <formula>NOT(ISERROR(SEARCH("Too High",K30)))</formula>
    </cfRule>
  </conditionalFormatting>
  <conditionalFormatting sqref="P20">
    <cfRule type="expression" dxfId="57" priority="2">
      <formula>"$P$14&gt;(.75*$P$12)"</formula>
    </cfRule>
  </conditionalFormatting>
  <conditionalFormatting sqref="P14">
    <cfRule type="expression" dxfId="56" priority="1">
      <formula>"$P$14&gt;(.75*$P$12)"</formula>
    </cfRule>
  </conditionalFormatting>
  <pageMargins left="0.7" right="0.7" top="0.75" bottom="0.75" header="0.3" footer="0.3"/>
  <pageSetup scale="63" orientation="portrait" r:id="rId1"/>
  <legacyDrawing r:id="rId2"/>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16973-C9FE-459E-A2EA-E540A772DA0C}">
  <sheetPr>
    <pageSetUpPr fitToPage="1"/>
  </sheetPr>
  <dimension ref="A1:H62"/>
  <sheetViews>
    <sheetView zoomScale="85" zoomScaleNormal="85" workbookViewId="0">
      <selection activeCell="A11" sqref="A11:C61"/>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3" t="s">
        <v>124</v>
      </c>
    </row>
    <row r="2" spans="1:8" ht="15" customHeight="1" x14ac:dyDescent="0.2">
      <c r="G2" s="9"/>
    </row>
    <row r="3" spans="1:8" ht="15" customHeight="1" x14ac:dyDescent="0.2"/>
    <row r="4" spans="1:8" ht="15" customHeight="1" x14ac:dyDescent="0.25">
      <c r="A4" s="299" t="str">
        <f>+'OCL 2'!E2</f>
        <v>OCL Example Fund 2</v>
      </c>
      <c r="B4" s="299"/>
      <c r="C4" s="299"/>
      <c r="D4" s="299"/>
      <c r="E4" s="299"/>
      <c r="F4" s="299"/>
      <c r="G4" s="299"/>
    </row>
    <row r="5" spans="1:8" ht="15" customHeight="1" x14ac:dyDescent="0.25">
      <c r="A5" s="300" t="s">
        <v>164</v>
      </c>
      <c r="B5" s="300"/>
      <c r="C5" s="300"/>
      <c r="D5" s="300"/>
      <c r="E5" s="300"/>
      <c r="F5" s="300"/>
      <c r="G5" s="300"/>
    </row>
    <row r="6" spans="1:8" ht="15" customHeight="1" x14ac:dyDescent="0.25">
      <c r="A6" s="300" t="str">
        <f>+'OCL 2'!E3</f>
        <v>Fund XXXX</v>
      </c>
      <c r="B6" s="300"/>
      <c r="C6" s="300"/>
      <c r="D6" s="300"/>
      <c r="E6" s="300"/>
      <c r="F6" s="300"/>
      <c r="G6" s="300"/>
    </row>
    <row r="7" spans="1:8" ht="15" customHeight="1" x14ac:dyDescent="0.2">
      <c r="C7" s="9"/>
    </row>
    <row r="8" spans="1:8" ht="15" customHeight="1" x14ac:dyDescent="0.2"/>
    <row r="9" spans="1:8" ht="15" customHeight="1" x14ac:dyDescent="0.2">
      <c r="D9" s="2" t="s">
        <v>29</v>
      </c>
      <c r="E9" s="2" t="s">
        <v>30</v>
      </c>
      <c r="F9" s="30" t="s">
        <v>30</v>
      </c>
      <c r="G9" s="31"/>
      <c r="H9" s="32"/>
    </row>
    <row r="10" spans="1:8" ht="15" customHeight="1" x14ac:dyDescent="0.2">
      <c r="D10" s="5" t="s">
        <v>31</v>
      </c>
      <c r="E10" s="5" t="s">
        <v>31</v>
      </c>
      <c r="F10" s="33" t="s">
        <v>31</v>
      </c>
      <c r="G10" s="34"/>
      <c r="H10" s="32"/>
    </row>
    <row r="11" spans="1:8" ht="15" customHeight="1" x14ac:dyDescent="0.25">
      <c r="A11" s="259" t="s">
        <v>32</v>
      </c>
      <c r="B11" s="105"/>
      <c r="C11" s="105"/>
      <c r="D11" s="35">
        <f>+E11-1</f>
        <v>2021</v>
      </c>
      <c r="E11" s="35">
        <f>+F11-1</f>
        <v>2022</v>
      </c>
      <c r="F11" s="36">
        <f>+TOC!D2</f>
        <v>2023</v>
      </c>
      <c r="G11" s="37"/>
      <c r="H11" s="32"/>
    </row>
    <row r="12" spans="1:8" ht="21" customHeight="1" x14ac:dyDescent="0.2">
      <c r="A12" s="256" t="s">
        <v>70</v>
      </c>
      <c r="B12" s="105"/>
      <c r="C12" s="105"/>
      <c r="D12" s="133">
        <v>0</v>
      </c>
      <c r="E12" s="134">
        <v>0</v>
      </c>
      <c r="F12" s="129"/>
      <c r="G12" s="138"/>
      <c r="H12" s="62"/>
    </row>
    <row r="13" spans="1:8" ht="21" customHeight="1" x14ac:dyDescent="0.2">
      <c r="A13" s="256" t="s">
        <v>91</v>
      </c>
      <c r="B13" s="105"/>
      <c r="C13" s="105"/>
      <c r="D13" s="133">
        <v>0</v>
      </c>
      <c r="E13" s="134">
        <v>0</v>
      </c>
      <c r="F13" s="129"/>
      <c r="G13" s="136">
        <v>0</v>
      </c>
      <c r="H13" s="62"/>
    </row>
    <row r="14" spans="1:8" ht="21" customHeight="1" x14ac:dyDescent="0.2">
      <c r="A14" s="256" t="s">
        <v>71</v>
      </c>
      <c r="B14" s="105"/>
      <c r="C14" s="105"/>
      <c r="D14" s="133">
        <v>0</v>
      </c>
      <c r="E14" s="134">
        <v>0</v>
      </c>
      <c r="F14" s="129"/>
      <c r="G14" s="136">
        <v>0</v>
      </c>
      <c r="H14" s="62"/>
    </row>
    <row r="15" spans="1:8" ht="21" customHeight="1" x14ac:dyDescent="0.2">
      <c r="A15" s="256" t="s">
        <v>88</v>
      </c>
      <c r="B15" s="105"/>
      <c r="C15" s="105"/>
      <c r="D15" s="133">
        <v>0</v>
      </c>
      <c r="E15" s="134">
        <v>0</v>
      </c>
      <c r="F15" s="129"/>
      <c r="G15" s="136">
        <v>0</v>
      </c>
      <c r="H15" s="38"/>
    </row>
    <row r="16" spans="1:8" ht="20.25" customHeight="1" x14ac:dyDescent="0.2">
      <c r="A16" s="256" t="s">
        <v>92</v>
      </c>
      <c r="B16" s="105"/>
      <c r="C16" s="105"/>
      <c r="D16" s="133">
        <v>0</v>
      </c>
      <c r="E16" s="134">
        <v>0</v>
      </c>
      <c r="F16" s="129"/>
      <c r="G16" s="136">
        <v>0</v>
      </c>
      <c r="H16" s="38"/>
    </row>
    <row r="17" spans="1:8" ht="21" customHeight="1" x14ac:dyDescent="0.2">
      <c r="A17" s="256" t="s">
        <v>93</v>
      </c>
      <c r="B17" s="105"/>
      <c r="C17" s="105"/>
      <c r="D17" s="133">
        <v>0</v>
      </c>
      <c r="E17" s="134">
        <v>0</v>
      </c>
      <c r="F17" s="129"/>
      <c r="G17" s="136">
        <v>0</v>
      </c>
      <c r="H17" s="38"/>
    </row>
    <row r="18" spans="1:8" ht="20.25" customHeight="1" x14ac:dyDescent="0.2">
      <c r="A18" s="256" t="s">
        <v>73</v>
      </c>
      <c r="B18" s="105"/>
      <c r="C18" s="105"/>
      <c r="D18" s="133">
        <v>0</v>
      </c>
      <c r="E18" s="134">
        <v>0</v>
      </c>
      <c r="F18" s="129"/>
      <c r="G18" s="136">
        <v>0</v>
      </c>
      <c r="H18" s="38"/>
    </row>
    <row r="19" spans="1:8" ht="20.25" customHeight="1" x14ac:dyDescent="0.2">
      <c r="A19" s="256" t="s">
        <v>86</v>
      </c>
      <c r="B19" s="105"/>
      <c r="C19" s="105"/>
      <c r="D19" s="133">
        <v>0</v>
      </c>
      <c r="E19" s="134">
        <v>0</v>
      </c>
      <c r="F19" s="129"/>
      <c r="G19" s="136">
        <v>0</v>
      </c>
      <c r="H19" s="38"/>
    </row>
    <row r="20" spans="1:8" ht="20.25" customHeight="1" x14ac:dyDescent="0.2">
      <c r="A20" s="256" t="s">
        <v>62</v>
      </c>
      <c r="B20" s="105"/>
      <c r="C20" s="105"/>
      <c r="D20" s="133">
        <v>0</v>
      </c>
      <c r="E20" s="134">
        <v>0</v>
      </c>
      <c r="F20" s="129"/>
      <c r="G20" s="136">
        <v>0</v>
      </c>
      <c r="H20" s="38"/>
    </row>
    <row r="21" spans="1:8" ht="20.25" customHeight="1" x14ac:dyDescent="0.2">
      <c r="A21" s="256" t="s">
        <v>98</v>
      </c>
      <c r="B21" s="105"/>
      <c r="C21" s="105"/>
      <c r="D21" s="133">
        <v>0</v>
      </c>
      <c r="E21" s="134">
        <v>0</v>
      </c>
      <c r="F21" s="129"/>
      <c r="G21" s="136">
        <v>0</v>
      </c>
      <c r="H21" s="38"/>
    </row>
    <row r="22" spans="1:8" ht="21" customHeight="1" x14ac:dyDescent="0.2">
      <c r="A22" s="256"/>
      <c r="B22" s="105"/>
      <c r="C22" s="105"/>
      <c r="D22" s="133">
        <v>0</v>
      </c>
      <c r="E22" s="134">
        <v>0</v>
      </c>
      <c r="F22" s="129"/>
      <c r="G22" s="136">
        <v>0</v>
      </c>
      <c r="H22" s="38"/>
    </row>
    <row r="23" spans="1:8" ht="21" customHeight="1" x14ac:dyDescent="0.2">
      <c r="A23" s="256"/>
      <c r="B23" s="105"/>
      <c r="C23" s="105"/>
      <c r="D23" s="133">
        <v>0</v>
      </c>
      <c r="E23" s="134">
        <v>0</v>
      </c>
      <c r="F23" s="129"/>
      <c r="G23" s="136">
        <v>0</v>
      </c>
      <c r="H23" s="38"/>
    </row>
    <row r="24" spans="1:8" ht="21" customHeight="1" x14ac:dyDescent="0.2">
      <c r="A24" s="256"/>
      <c r="B24" s="105"/>
      <c r="C24" s="105"/>
      <c r="D24" s="133">
        <v>0</v>
      </c>
      <c r="E24" s="134">
        <v>0</v>
      </c>
      <c r="F24" s="129"/>
      <c r="G24" s="136">
        <v>0</v>
      </c>
      <c r="H24" s="38"/>
    </row>
    <row r="25" spans="1:8" ht="21" customHeight="1" x14ac:dyDescent="0.2">
      <c r="A25" s="256"/>
      <c r="B25" s="105"/>
      <c r="C25" s="105"/>
      <c r="D25" s="133">
        <v>0</v>
      </c>
      <c r="E25" s="134">
        <v>0</v>
      </c>
      <c r="F25" s="129"/>
      <c r="G25" s="136">
        <v>0</v>
      </c>
      <c r="H25" s="38"/>
    </row>
    <row r="26" spans="1:8" ht="20.25" customHeight="1" x14ac:dyDescent="0.2">
      <c r="A26" s="256"/>
      <c r="B26" s="105"/>
      <c r="C26" s="105"/>
      <c r="D26" s="133">
        <v>0</v>
      </c>
      <c r="E26" s="134">
        <v>0</v>
      </c>
      <c r="F26" s="129"/>
      <c r="G26" s="136">
        <v>0</v>
      </c>
      <c r="H26" s="38"/>
    </row>
    <row r="27" spans="1:8" ht="28.5" customHeight="1" x14ac:dyDescent="0.2">
      <c r="A27" s="256" t="s">
        <v>143</v>
      </c>
      <c r="B27" s="105"/>
      <c r="C27" s="105"/>
      <c r="D27" s="39">
        <f>SUM(D12:D26)</f>
        <v>0</v>
      </c>
      <c r="E27" s="39">
        <f>SUM(E12:E26)</f>
        <v>0</v>
      </c>
      <c r="F27" s="64"/>
      <c r="G27" s="243">
        <f>SUM(G13:G26)</f>
        <v>0</v>
      </c>
      <c r="H27" s="62"/>
    </row>
    <row r="28" spans="1:8" x14ac:dyDescent="0.2">
      <c r="A28" s="105"/>
      <c r="B28" s="105"/>
      <c r="C28" s="105"/>
      <c r="D28" s="1"/>
      <c r="E28" s="1"/>
      <c r="F28" s="12"/>
      <c r="G28" s="1"/>
    </row>
    <row r="29" spans="1:8" x14ac:dyDescent="0.2">
      <c r="A29" s="105"/>
      <c r="B29" s="105"/>
      <c r="C29" s="105"/>
      <c r="D29" s="2" t="s">
        <v>29</v>
      </c>
      <c r="E29" s="2" t="s">
        <v>30</v>
      </c>
      <c r="F29" s="3"/>
      <c r="G29" s="4" t="s">
        <v>47</v>
      </c>
      <c r="H29" s="32"/>
    </row>
    <row r="30" spans="1:8" ht="15.75" x14ac:dyDescent="0.25">
      <c r="A30" s="259"/>
      <c r="B30" s="105"/>
      <c r="C30" s="105"/>
      <c r="D30" s="5" t="s">
        <v>48</v>
      </c>
      <c r="E30" s="5" t="s">
        <v>48</v>
      </c>
      <c r="F30" s="6" t="s">
        <v>49</v>
      </c>
      <c r="G30" s="7" t="s">
        <v>50</v>
      </c>
      <c r="H30" s="32"/>
    </row>
    <row r="31" spans="1:8" ht="20.25" customHeight="1" x14ac:dyDescent="0.25">
      <c r="A31" s="259" t="s">
        <v>51</v>
      </c>
      <c r="B31" s="105"/>
      <c r="C31" s="105"/>
      <c r="D31" s="5">
        <f>+D11</f>
        <v>2021</v>
      </c>
      <c r="E31" s="5">
        <f>+E11</f>
        <v>2022</v>
      </c>
      <c r="F31" s="8">
        <f>+F11</f>
        <v>2023</v>
      </c>
      <c r="G31" s="7">
        <f>+F11</f>
        <v>2023</v>
      </c>
      <c r="H31" s="32"/>
    </row>
    <row r="32" spans="1:8" ht="20.25" customHeight="1" x14ac:dyDescent="0.2">
      <c r="A32" s="256" t="s">
        <v>74</v>
      </c>
      <c r="B32" s="105"/>
      <c r="C32" s="105"/>
      <c r="D32" s="127">
        <v>0</v>
      </c>
      <c r="E32" s="127">
        <v>0</v>
      </c>
      <c r="F32" s="128">
        <v>0</v>
      </c>
      <c r="G32" s="127">
        <v>0</v>
      </c>
      <c r="H32" s="32"/>
    </row>
    <row r="33" spans="1:8" ht="20.25" customHeight="1" x14ac:dyDescent="0.2">
      <c r="A33" s="256" t="s">
        <v>187</v>
      </c>
      <c r="B33" s="105"/>
      <c r="C33" s="105"/>
      <c r="D33" s="127">
        <v>0</v>
      </c>
      <c r="E33" s="127">
        <v>0</v>
      </c>
      <c r="F33" s="128">
        <v>0</v>
      </c>
      <c r="G33" s="127">
        <v>0</v>
      </c>
      <c r="H33" s="32"/>
    </row>
    <row r="34" spans="1:8" ht="20.25" customHeight="1" x14ac:dyDescent="0.2">
      <c r="A34" s="256" t="s">
        <v>225</v>
      </c>
      <c r="B34" s="105"/>
      <c r="C34" s="105"/>
      <c r="D34" s="127">
        <v>0</v>
      </c>
      <c r="E34" s="127">
        <v>0</v>
      </c>
      <c r="F34" s="128">
        <v>0</v>
      </c>
      <c r="G34" s="127">
        <v>0</v>
      </c>
      <c r="H34" s="32"/>
    </row>
    <row r="35" spans="1:8" ht="20.25" customHeight="1" x14ac:dyDescent="0.2">
      <c r="A35" s="256" t="s">
        <v>226</v>
      </c>
      <c r="B35" s="105"/>
      <c r="C35" s="105"/>
      <c r="D35" s="127">
        <v>0</v>
      </c>
      <c r="E35" s="127">
        <v>0</v>
      </c>
      <c r="F35" s="128">
        <v>0</v>
      </c>
      <c r="G35" s="127">
        <v>0</v>
      </c>
      <c r="H35" s="32"/>
    </row>
    <row r="36" spans="1:8" ht="20.25" customHeight="1" x14ac:dyDescent="0.2">
      <c r="A36" s="256"/>
      <c r="B36" s="105"/>
      <c r="C36" s="105"/>
      <c r="D36" s="127">
        <v>0</v>
      </c>
      <c r="E36" s="127">
        <v>0</v>
      </c>
      <c r="F36" s="128">
        <v>0</v>
      </c>
      <c r="G36" s="127">
        <v>0</v>
      </c>
      <c r="H36" s="32"/>
    </row>
    <row r="37" spans="1:8" ht="20.25" customHeight="1" x14ac:dyDescent="0.2">
      <c r="A37" s="256"/>
      <c r="B37" s="105"/>
      <c r="C37" s="105"/>
      <c r="D37" s="127">
        <v>0</v>
      </c>
      <c r="E37" s="127">
        <v>0</v>
      </c>
      <c r="F37" s="128">
        <v>0</v>
      </c>
      <c r="G37" s="127">
        <v>0</v>
      </c>
      <c r="H37" s="32"/>
    </row>
    <row r="38" spans="1:8" ht="20.25" customHeight="1" x14ac:dyDescent="0.2">
      <c r="A38" s="256"/>
      <c r="B38" s="105"/>
      <c r="C38" s="105"/>
      <c r="D38" s="127">
        <v>0</v>
      </c>
      <c r="E38" s="127">
        <v>0</v>
      </c>
      <c r="F38" s="128">
        <v>0</v>
      </c>
      <c r="G38" s="127">
        <v>0</v>
      </c>
      <c r="H38" s="32"/>
    </row>
    <row r="39" spans="1:8" ht="20.25" customHeight="1" x14ac:dyDescent="0.2">
      <c r="A39" s="256"/>
      <c r="B39" s="105"/>
      <c r="C39" s="105"/>
      <c r="D39" s="127">
        <v>0</v>
      </c>
      <c r="E39" s="127">
        <v>0</v>
      </c>
      <c r="F39" s="128">
        <v>0</v>
      </c>
      <c r="G39" s="127">
        <v>0</v>
      </c>
      <c r="H39" s="32"/>
    </row>
    <row r="40" spans="1:8" ht="20.25" customHeight="1" x14ac:dyDescent="0.2">
      <c r="A40" s="256"/>
      <c r="B40" s="105"/>
      <c r="C40" s="105"/>
      <c r="D40" s="127">
        <v>0</v>
      </c>
      <c r="E40" s="127">
        <v>0</v>
      </c>
      <c r="F40" s="128">
        <v>0</v>
      </c>
      <c r="G40" s="127">
        <v>0</v>
      </c>
      <c r="H40" s="32"/>
    </row>
    <row r="41" spans="1:8" ht="20.25" customHeight="1" x14ac:dyDescent="0.2">
      <c r="A41" s="256"/>
      <c r="B41" s="105"/>
      <c r="C41" s="105"/>
      <c r="D41" s="127">
        <v>0</v>
      </c>
      <c r="E41" s="127">
        <v>0</v>
      </c>
      <c r="F41" s="128">
        <v>0</v>
      </c>
      <c r="G41" s="127">
        <v>0</v>
      </c>
      <c r="H41" s="32"/>
    </row>
    <row r="42" spans="1:8" ht="20.25" customHeight="1" x14ac:dyDescent="0.2">
      <c r="A42" s="256"/>
      <c r="B42" s="105"/>
      <c r="C42" s="105"/>
      <c r="D42" s="127">
        <v>0</v>
      </c>
      <c r="E42" s="127">
        <v>0</v>
      </c>
      <c r="F42" s="128">
        <v>0</v>
      </c>
      <c r="G42" s="127">
        <v>0</v>
      </c>
      <c r="H42" s="32"/>
    </row>
    <row r="43" spans="1:8" ht="20.25" customHeight="1" x14ac:dyDescent="0.2">
      <c r="A43" s="256"/>
      <c r="B43" s="105"/>
      <c r="C43" s="105"/>
      <c r="D43" s="127">
        <v>0</v>
      </c>
      <c r="E43" s="127">
        <v>0</v>
      </c>
      <c r="F43" s="128">
        <v>0</v>
      </c>
      <c r="G43" s="127">
        <v>0</v>
      </c>
      <c r="H43" s="32"/>
    </row>
    <row r="44" spans="1:8" ht="20.25" customHeight="1" x14ac:dyDescent="0.2">
      <c r="A44" s="256"/>
      <c r="B44" s="105"/>
      <c r="C44" s="105"/>
      <c r="D44" s="127">
        <v>0</v>
      </c>
      <c r="E44" s="127">
        <v>0</v>
      </c>
      <c r="F44" s="128">
        <v>0</v>
      </c>
      <c r="G44" s="127">
        <v>0</v>
      </c>
      <c r="H44" s="32"/>
    </row>
    <row r="45" spans="1:8" ht="20.25" customHeight="1" x14ac:dyDescent="0.2">
      <c r="A45" s="256"/>
      <c r="B45" s="105"/>
      <c r="C45" s="105"/>
      <c r="D45" s="127">
        <v>0</v>
      </c>
      <c r="E45" s="127">
        <v>0</v>
      </c>
      <c r="F45" s="128">
        <v>0</v>
      </c>
      <c r="G45" s="127">
        <v>0</v>
      </c>
      <c r="H45" s="32"/>
    </row>
    <row r="46" spans="1:8" ht="21" customHeight="1" x14ac:dyDescent="0.2">
      <c r="A46" s="256"/>
      <c r="B46" s="105"/>
      <c r="C46" s="105"/>
      <c r="D46" s="127">
        <v>0</v>
      </c>
      <c r="E46" s="127">
        <v>0</v>
      </c>
      <c r="F46" s="128">
        <v>0</v>
      </c>
      <c r="G46" s="127">
        <v>0</v>
      </c>
      <c r="H46" s="32"/>
    </row>
    <row r="47" spans="1:8" ht="20.100000000000001" customHeight="1" x14ac:dyDescent="0.2">
      <c r="A47" s="256"/>
      <c r="B47" s="105"/>
      <c r="C47" s="105"/>
      <c r="D47" s="127">
        <v>0</v>
      </c>
      <c r="E47" s="127">
        <v>0</v>
      </c>
      <c r="F47" s="128">
        <v>0</v>
      </c>
      <c r="G47" s="127">
        <v>0</v>
      </c>
      <c r="H47" s="32"/>
    </row>
    <row r="48" spans="1:8" ht="20.25" customHeight="1" x14ac:dyDescent="0.2">
      <c r="A48" s="256"/>
      <c r="B48" s="105"/>
      <c r="C48" s="105"/>
      <c r="D48" s="127">
        <v>0</v>
      </c>
      <c r="E48" s="127">
        <v>0</v>
      </c>
      <c r="F48" s="128">
        <v>0</v>
      </c>
      <c r="G48" s="127">
        <v>0</v>
      </c>
      <c r="H48" s="32"/>
    </row>
    <row r="49" spans="1:8" ht="21" customHeight="1" x14ac:dyDescent="0.2">
      <c r="A49" s="256"/>
      <c r="B49" s="105"/>
      <c r="C49" s="105"/>
      <c r="D49" s="127">
        <v>0</v>
      </c>
      <c r="E49" s="127">
        <v>0</v>
      </c>
      <c r="F49" s="128">
        <v>0</v>
      </c>
      <c r="G49" s="127">
        <v>0</v>
      </c>
      <c r="H49" s="32"/>
    </row>
    <row r="50" spans="1:8" ht="21" customHeight="1" x14ac:dyDescent="0.2">
      <c r="A50" s="256"/>
      <c r="B50" s="105"/>
      <c r="C50" s="105"/>
      <c r="D50" s="127">
        <v>0</v>
      </c>
      <c r="E50" s="127">
        <v>0</v>
      </c>
      <c r="F50" s="128">
        <v>0</v>
      </c>
      <c r="G50" s="127">
        <v>0</v>
      </c>
      <c r="H50" s="32"/>
    </row>
    <row r="51" spans="1:8" ht="21" customHeight="1" x14ac:dyDescent="0.2">
      <c r="A51" s="256"/>
      <c r="B51" s="105"/>
      <c r="C51" s="105"/>
      <c r="D51" s="127">
        <v>0</v>
      </c>
      <c r="E51" s="127">
        <v>0</v>
      </c>
      <c r="F51" s="128">
        <v>0</v>
      </c>
      <c r="G51" s="127">
        <v>0</v>
      </c>
      <c r="H51" s="32"/>
    </row>
    <row r="52" spans="1:8" ht="21" customHeight="1" x14ac:dyDescent="0.2">
      <c r="A52" s="256"/>
      <c r="B52" s="105"/>
      <c r="C52" s="105"/>
      <c r="D52" s="127">
        <v>0</v>
      </c>
      <c r="E52" s="127">
        <v>0</v>
      </c>
      <c r="F52" s="128">
        <v>0</v>
      </c>
      <c r="G52" s="127">
        <v>0</v>
      </c>
      <c r="H52" s="32"/>
    </row>
    <row r="53" spans="1:8" ht="21" customHeight="1" x14ac:dyDescent="0.2">
      <c r="A53" s="256"/>
      <c r="B53" s="105"/>
      <c r="C53" s="105"/>
      <c r="D53" s="127">
        <v>0</v>
      </c>
      <c r="E53" s="127">
        <v>0</v>
      </c>
      <c r="F53" s="128">
        <v>0</v>
      </c>
      <c r="G53" s="127">
        <v>0</v>
      </c>
      <c r="H53" s="32"/>
    </row>
    <row r="54" spans="1:8" ht="21" customHeight="1" x14ac:dyDescent="0.2">
      <c r="A54" s="256"/>
      <c r="B54" s="105"/>
      <c r="C54" s="105"/>
      <c r="D54" s="127">
        <v>0</v>
      </c>
      <c r="E54" s="127">
        <v>0</v>
      </c>
      <c r="F54" s="128">
        <v>0</v>
      </c>
      <c r="G54" s="127">
        <v>0</v>
      </c>
      <c r="H54" s="32"/>
    </row>
    <row r="55" spans="1:8" ht="20.25" customHeight="1" x14ac:dyDescent="0.2">
      <c r="A55" s="256"/>
      <c r="B55" s="105"/>
      <c r="C55" s="105"/>
      <c r="D55" s="103">
        <v>0</v>
      </c>
      <c r="E55" s="103">
        <v>0</v>
      </c>
      <c r="F55" s="104">
        <v>0</v>
      </c>
      <c r="G55" s="244">
        <v>0</v>
      </c>
      <c r="H55" s="12"/>
    </row>
    <row r="56" spans="1:8" ht="20.100000000000001" customHeight="1" x14ac:dyDescent="0.25">
      <c r="A56" s="259" t="s">
        <v>151</v>
      </c>
      <c r="B56" s="105"/>
      <c r="C56" s="105"/>
      <c r="D56" s="39">
        <f>SUM(D32:D55)</f>
        <v>0</v>
      </c>
      <c r="E56" s="39">
        <f>SUM(E32:E55)</f>
        <v>0</v>
      </c>
      <c r="F56" s="39">
        <f>SUM(F32:F55)</f>
        <v>0</v>
      </c>
      <c r="G56" s="227">
        <f>SUM(G32:G55)</f>
        <v>0</v>
      </c>
      <c r="H56" s="12"/>
    </row>
    <row r="57" spans="1:8" ht="20.100000000000001" customHeight="1" x14ac:dyDescent="0.25">
      <c r="A57" s="259" t="s">
        <v>64</v>
      </c>
      <c r="B57" s="105"/>
      <c r="C57" s="105"/>
      <c r="D57" s="39">
        <f>D27-D56</f>
        <v>0</v>
      </c>
      <c r="E57" s="39">
        <f>E27-E56</f>
        <v>0</v>
      </c>
      <c r="F57" s="40">
        <f>G27-F56</f>
        <v>0</v>
      </c>
      <c r="G57" s="227">
        <f>G27-G56</f>
        <v>0</v>
      </c>
      <c r="H57" s="12"/>
    </row>
    <row r="58" spans="1:8" ht="15.75" x14ac:dyDescent="0.25">
      <c r="A58" s="259" t="s">
        <v>65</v>
      </c>
      <c r="B58" s="105"/>
      <c r="C58" s="105"/>
      <c r="D58" s="103">
        <v>0</v>
      </c>
      <c r="E58" s="39">
        <f>+D61</f>
        <v>0</v>
      </c>
      <c r="F58" s="40">
        <f>+E61</f>
        <v>0</v>
      </c>
      <c r="G58" s="227">
        <f>+E61</f>
        <v>0</v>
      </c>
      <c r="H58" s="12"/>
    </row>
    <row r="59" spans="1:8" ht="20.100000000000001" customHeight="1" x14ac:dyDescent="0.25">
      <c r="A59" s="259" t="s">
        <v>66</v>
      </c>
      <c r="B59" s="105"/>
      <c r="C59" s="105"/>
      <c r="D59" s="103">
        <v>0</v>
      </c>
      <c r="E59" s="103">
        <v>0</v>
      </c>
      <c r="F59" s="104">
        <v>0</v>
      </c>
      <c r="G59" s="228">
        <v>0</v>
      </c>
      <c r="H59" s="12"/>
    </row>
    <row r="60" spans="1:8" ht="20.100000000000001" customHeight="1" x14ac:dyDescent="0.25">
      <c r="A60" s="259" t="s">
        <v>72</v>
      </c>
      <c r="B60" s="105"/>
      <c r="C60" s="105"/>
      <c r="D60" s="103">
        <v>0</v>
      </c>
      <c r="E60" s="103">
        <v>0</v>
      </c>
      <c r="F60" s="104">
        <v>0</v>
      </c>
      <c r="G60" s="228">
        <v>0</v>
      </c>
      <c r="H60" s="12"/>
    </row>
    <row r="61" spans="1:8" ht="20.100000000000001" customHeight="1" x14ac:dyDescent="0.25">
      <c r="A61" s="259" t="s">
        <v>152</v>
      </c>
      <c r="B61" s="105"/>
      <c r="C61" s="105"/>
      <c r="D61" s="224">
        <f>D57+D58+D59-D60</f>
        <v>0</v>
      </c>
      <c r="E61" s="225">
        <f>E57+E58+E59-E60</f>
        <v>0</v>
      </c>
      <c r="F61" s="226">
        <f>F57+F58+F59-F60</f>
        <v>0</v>
      </c>
      <c r="G61" s="229">
        <f>G57+G58+G59-G60</f>
        <v>0</v>
      </c>
      <c r="H61" s="12"/>
    </row>
    <row r="62" spans="1:8" ht="20.100000000000001" customHeight="1" x14ac:dyDescent="0.2">
      <c r="D62" s="12"/>
      <c r="E62" s="12"/>
      <c r="F62" s="12"/>
    </row>
  </sheetData>
  <mergeCells count="3">
    <mergeCell ref="A4:G4"/>
    <mergeCell ref="A5:G5"/>
    <mergeCell ref="A6:G6"/>
  </mergeCells>
  <pageMargins left="0.7" right="0.7" top="0.75" bottom="0.75" header="0.3" footer="0.3"/>
  <pageSetup scale="61" orientation="portrait" r:id="rId1"/>
  <legacyDrawing r:id="rId2"/>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3BCFF-D199-43C4-B1E7-50F8945AD0B8}">
  <sheetPr>
    <pageSetUpPr fitToPage="1"/>
  </sheetPr>
  <dimension ref="A1:P67"/>
  <sheetViews>
    <sheetView showGridLines="0" zoomScale="85" zoomScaleNormal="85" workbookViewId="0">
      <selection activeCell="I30" sqref="I30"/>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214" t="s">
        <v>124</v>
      </c>
    </row>
    <row r="2" spans="1:16" ht="26.25" x14ac:dyDescent="0.4">
      <c r="D2" s="43"/>
      <c r="E2" s="101" t="s">
        <v>291</v>
      </c>
      <c r="F2" s="105"/>
    </row>
    <row r="3" spans="1:16" ht="23.25" x14ac:dyDescent="0.35">
      <c r="A3" s="18"/>
      <c r="B3" s="11"/>
      <c r="C3" s="18"/>
      <c r="D3" s="18"/>
      <c r="E3" s="296" t="s">
        <v>224</v>
      </c>
      <c r="F3" s="297"/>
      <c r="G3" s="18"/>
      <c r="H3" s="18"/>
      <c r="I3" s="18"/>
    </row>
    <row r="4" spans="1:16" ht="23.25" x14ac:dyDescent="0.35">
      <c r="A4" s="18"/>
      <c r="B4" s="11"/>
      <c r="C4" s="18"/>
      <c r="D4" s="18"/>
      <c r="E4" s="106" t="s">
        <v>127</v>
      </c>
      <c r="F4" s="207">
        <v>0</v>
      </c>
      <c r="G4" s="18"/>
      <c r="H4" s="18"/>
      <c r="I4" s="18"/>
    </row>
    <row r="5" spans="1:16" ht="24" thickBot="1" x14ac:dyDescent="0.4">
      <c r="A5" s="18"/>
      <c r="B5" s="11"/>
      <c r="C5" s="18"/>
      <c r="D5" s="18"/>
      <c r="E5" s="44"/>
      <c r="F5" s="88"/>
      <c r="G5" s="18"/>
      <c r="H5" s="18"/>
      <c r="I5" s="18"/>
    </row>
    <row r="6" spans="1:16" ht="18.75" thickBot="1" x14ac:dyDescent="0.3">
      <c r="A6" s="86" t="s">
        <v>110</v>
      </c>
      <c r="B6" s="87"/>
      <c r="C6" s="87"/>
      <c r="D6" s="87"/>
      <c r="E6" s="99">
        <v>0</v>
      </c>
      <c r="F6" s="45"/>
    </row>
    <row r="8" spans="1:16" ht="15.75" x14ac:dyDescent="0.25">
      <c r="B8" s="21" t="s">
        <v>8</v>
      </c>
      <c r="N8" s="298" t="s">
        <v>105</v>
      </c>
      <c r="O8" s="298"/>
      <c r="P8" s="298"/>
    </row>
    <row r="9" spans="1:16" x14ac:dyDescent="0.2">
      <c r="A9" s="9" t="s">
        <v>9</v>
      </c>
      <c r="B9" s="9" t="s">
        <v>153</v>
      </c>
      <c r="G9" s="24">
        <f>+'OCL3 WKS'!G56</f>
        <v>0</v>
      </c>
      <c r="H9" s="15"/>
      <c r="I9" s="15"/>
      <c r="N9" s="46"/>
      <c r="O9" s="46"/>
      <c r="P9" s="46"/>
    </row>
    <row r="10" spans="1:16" x14ac:dyDescent="0.2">
      <c r="B10" s="9" t="s">
        <v>161</v>
      </c>
      <c r="F10" s="28"/>
      <c r="G10" s="25">
        <f>+'OCL3 WKS'!G60</f>
        <v>0</v>
      </c>
      <c r="H10" s="15"/>
      <c r="I10" s="15"/>
      <c r="N10" s="46" t="s">
        <v>117</v>
      </c>
      <c r="O10" s="46"/>
      <c r="P10" s="52">
        <f>+'OCL3 WKS'!E56</f>
        <v>0</v>
      </c>
    </row>
    <row r="11" spans="1:16" ht="15.75" thickBot="1" x14ac:dyDescent="0.25">
      <c r="B11" s="9" t="s">
        <v>10</v>
      </c>
      <c r="G11" s="25"/>
      <c r="H11" s="15"/>
      <c r="I11" s="24">
        <f>G9+G10</f>
        <v>0</v>
      </c>
      <c r="N11" s="46" t="s">
        <v>118</v>
      </c>
      <c r="O11" s="46"/>
      <c r="P11" s="53">
        <f>+'OCL3 WKS'!E60</f>
        <v>0</v>
      </c>
    </row>
    <row r="12" spans="1:16" ht="15.75" thickBot="1" x14ac:dyDescent="0.25">
      <c r="A12" s="9" t="s">
        <v>11</v>
      </c>
      <c r="B12" s="9" t="s">
        <v>69</v>
      </c>
      <c r="G12" s="15"/>
      <c r="H12" s="15"/>
      <c r="I12" s="97">
        <v>0</v>
      </c>
      <c r="K12" s="47" t="str">
        <f>IF(I12&gt;P24,"Too High", "Within Limitations")</f>
        <v>Within Limitations</v>
      </c>
      <c r="N12" s="46" t="s">
        <v>106</v>
      </c>
      <c r="O12" s="46"/>
      <c r="P12" s="52">
        <f>SUM(P10:P11)</f>
        <v>0</v>
      </c>
    </row>
    <row r="13" spans="1:16" x14ac:dyDescent="0.2">
      <c r="A13" s="9" t="s">
        <v>12</v>
      </c>
      <c r="B13" s="9" t="s">
        <v>13</v>
      </c>
      <c r="I13" s="1"/>
      <c r="N13" s="46"/>
      <c r="O13" s="46"/>
      <c r="P13" s="52"/>
    </row>
    <row r="14" spans="1:16" ht="15.75" thickBot="1" x14ac:dyDescent="0.25">
      <c r="B14" s="9" t="s">
        <v>14</v>
      </c>
      <c r="I14" s="204">
        <f>I11+I12</f>
        <v>0</v>
      </c>
      <c r="N14" s="46" t="s">
        <v>128</v>
      </c>
      <c r="O14" s="46"/>
      <c r="P14" s="92">
        <f>+P12*0.75</f>
        <v>0</v>
      </c>
    </row>
    <row r="15" spans="1:16" ht="15.75" thickTop="1" x14ac:dyDescent="0.2">
      <c r="I15" s="13"/>
      <c r="N15" s="46"/>
      <c r="O15" s="46"/>
      <c r="P15" s="46"/>
    </row>
    <row r="16" spans="1:16" ht="15.75" x14ac:dyDescent="0.25">
      <c r="B16" s="21" t="s">
        <v>15</v>
      </c>
      <c r="N16" s="46" t="s">
        <v>173</v>
      </c>
      <c r="O16" s="46"/>
      <c r="P16" s="92">
        <f>+'OCL3 WKS'!G56</f>
        <v>0</v>
      </c>
    </row>
    <row r="17" spans="1:16" x14ac:dyDescent="0.2">
      <c r="A17" s="9">
        <v>4</v>
      </c>
      <c r="B17" s="9" t="s">
        <v>123</v>
      </c>
      <c r="F17" s="17" t="str">
        <f>(+TOC!D2-1) &amp; " (Note 2)"</f>
        <v>2022 (Note 2)</v>
      </c>
      <c r="I17" s="24">
        <f>+'OCL3 WKS'!E61</f>
        <v>0</v>
      </c>
      <c r="N17" s="46" t="s">
        <v>334</v>
      </c>
      <c r="O17" s="46"/>
      <c r="P17" s="93">
        <f>+'OCL3 WKS'!G60</f>
        <v>0</v>
      </c>
    </row>
    <row r="18" spans="1:16" x14ac:dyDescent="0.2">
      <c r="A18" s="9" t="s">
        <v>16</v>
      </c>
      <c r="B18" s="9" t="s">
        <v>162</v>
      </c>
      <c r="G18" s="23">
        <f>+'OCL3 WKS'!G27</f>
        <v>0</v>
      </c>
      <c r="I18" s="1"/>
      <c r="N18" s="46" t="s">
        <v>106</v>
      </c>
      <c r="O18" s="46"/>
      <c r="P18" s="92">
        <f>SUM(P16:P17)</f>
        <v>0</v>
      </c>
    </row>
    <row r="19" spans="1:16" x14ac:dyDescent="0.2">
      <c r="B19" s="9" t="s">
        <v>163</v>
      </c>
      <c r="G19" s="22">
        <f>+'OCL3 WKS'!G59</f>
        <v>0</v>
      </c>
      <c r="N19" s="46"/>
      <c r="O19" s="46"/>
      <c r="P19" s="92"/>
    </row>
    <row r="20" spans="1:16" x14ac:dyDescent="0.2">
      <c r="B20" s="9" t="s">
        <v>17</v>
      </c>
      <c r="G20" s="1"/>
      <c r="N20" s="46" t="s">
        <v>128</v>
      </c>
      <c r="O20" s="46"/>
      <c r="P20" s="92">
        <f>+P18*0.75</f>
        <v>0</v>
      </c>
    </row>
    <row r="21" spans="1:16" x14ac:dyDescent="0.2">
      <c r="B21" s="9" t="s">
        <v>18</v>
      </c>
      <c r="I21" s="27">
        <f>G18+G19</f>
        <v>0</v>
      </c>
      <c r="N21" s="46"/>
      <c r="O21" s="46"/>
      <c r="P21" s="94"/>
    </row>
    <row r="22" spans="1:16" x14ac:dyDescent="0.2">
      <c r="B22" s="9"/>
      <c r="I22" s="14"/>
      <c r="N22" s="46"/>
      <c r="O22" s="46"/>
      <c r="P22" s="94"/>
    </row>
    <row r="23" spans="1:16" ht="15.75" x14ac:dyDescent="0.25">
      <c r="A23" s="9" t="s">
        <v>19</v>
      </c>
      <c r="B23" s="21" t="s">
        <v>20</v>
      </c>
      <c r="I23" s="26">
        <f>I17+I21</f>
        <v>0</v>
      </c>
      <c r="N23" s="10" t="s">
        <v>175</v>
      </c>
      <c r="P23" s="95"/>
    </row>
    <row r="24" spans="1:16" x14ac:dyDescent="0.2">
      <c r="A24" s="9" t="s">
        <v>21</v>
      </c>
      <c r="B24" s="9" t="s">
        <v>22</v>
      </c>
      <c r="I24" s="1"/>
      <c r="N24" s="10" t="s">
        <v>128</v>
      </c>
      <c r="P24" s="96">
        <f>MIN(P14,P20)</f>
        <v>0</v>
      </c>
    </row>
    <row r="25" spans="1:16" x14ac:dyDescent="0.2">
      <c r="B25" s="9" t="s">
        <v>23</v>
      </c>
      <c r="I25" s="24">
        <f>IF((I14-I23)&lt;0,0,I14-I23)</f>
        <v>0</v>
      </c>
      <c r="J25" s="46"/>
    </row>
    <row r="26" spans="1:16" ht="15.75" thickBot="1" x14ac:dyDescent="0.25">
      <c r="A26" s="9" t="s">
        <v>24</v>
      </c>
      <c r="B26" s="9" t="s">
        <v>25</v>
      </c>
      <c r="I26" s="1"/>
      <c r="J26" s="46"/>
    </row>
    <row r="27" spans="1:16" ht="15.75" thickBot="1" x14ac:dyDescent="0.25">
      <c r="B27" s="9" t="s">
        <v>26</v>
      </c>
      <c r="I27" s="98">
        <v>0</v>
      </c>
      <c r="J27" s="46"/>
      <c r="K27" s="47" t="str">
        <f>IF(I27&gt;(I25*0.05),"Too High", "Within Limitations")</f>
        <v>Within Limitations</v>
      </c>
    </row>
    <row r="28" spans="1:16" ht="16.5" thickBot="1" x14ac:dyDescent="0.3">
      <c r="A28" s="9" t="s">
        <v>27</v>
      </c>
      <c r="B28" s="9" t="s">
        <v>157</v>
      </c>
      <c r="I28" s="203">
        <f>I25+I27</f>
        <v>0</v>
      </c>
      <c r="J28" s="49"/>
      <c r="K28" s="19"/>
      <c r="L28" s="19"/>
    </row>
    <row r="29" spans="1:16" ht="16.5" thickTop="1" thickBot="1" x14ac:dyDescent="0.25">
      <c r="I29" s="13"/>
      <c r="J29" s="46"/>
    </row>
    <row r="30" spans="1:16" ht="16.5" thickBot="1" x14ac:dyDescent="0.3">
      <c r="A30" s="20" t="s">
        <v>36</v>
      </c>
      <c r="B30" s="10" t="s">
        <v>147</v>
      </c>
      <c r="I30" s="29" t="e">
        <f>ROUND(I28/E6*1000,2)</f>
        <v>#DIV/0!</v>
      </c>
      <c r="J30" s="46"/>
      <c r="K30" s="47" t="e">
        <f>IF(I30&gt;(F4),"Too High", "Within Limitations")</f>
        <v>#DIV/0!</v>
      </c>
      <c r="L30" s="46"/>
      <c r="M30" s="46"/>
    </row>
    <row r="32" spans="1:16" ht="37.5" customHeight="1" x14ac:dyDescent="0.25">
      <c r="A32" s="291" t="s">
        <v>223</v>
      </c>
      <c r="B32" s="292"/>
      <c r="C32" s="292"/>
      <c r="D32" s="292"/>
      <c r="E32" s="292"/>
      <c r="F32" s="292"/>
      <c r="G32" s="292"/>
      <c r="H32" s="292"/>
      <c r="I32" s="292"/>
    </row>
    <row r="33" spans="1:10" x14ac:dyDescent="0.2">
      <c r="A33" s="9"/>
    </row>
    <row r="34" spans="1:10" ht="15" customHeight="1" x14ac:dyDescent="0.2">
      <c r="A34" s="288" t="s">
        <v>133</v>
      </c>
      <c r="B34" s="288"/>
      <c r="C34" s="288"/>
      <c r="D34" s="288"/>
      <c r="E34" s="288"/>
      <c r="F34" s="288"/>
      <c r="G34" s="288"/>
      <c r="H34" s="288"/>
      <c r="I34" s="288"/>
    </row>
    <row r="35" spans="1:10" x14ac:dyDescent="0.2">
      <c r="A35" s="288"/>
      <c r="B35" s="288"/>
      <c r="C35" s="288"/>
      <c r="D35" s="288"/>
      <c r="E35" s="288"/>
      <c r="F35" s="288"/>
      <c r="G35" s="288"/>
      <c r="H35" s="288"/>
      <c r="I35" s="288"/>
    </row>
    <row r="36" spans="1:10" x14ac:dyDescent="0.2">
      <c r="A36" s="288"/>
      <c r="B36" s="288"/>
      <c r="C36" s="288"/>
      <c r="D36" s="288"/>
      <c r="E36" s="288"/>
      <c r="F36" s="288"/>
      <c r="G36" s="288"/>
      <c r="H36" s="288"/>
      <c r="I36" s="288"/>
    </row>
    <row r="37" spans="1:10" hidden="1" x14ac:dyDescent="0.2">
      <c r="A37" s="219"/>
      <c r="B37" s="219"/>
      <c r="C37" s="219"/>
      <c r="D37" s="219"/>
      <c r="E37" s="219"/>
      <c r="F37" s="219"/>
      <c r="G37" s="219"/>
      <c r="H37" s="219"/>
      <c r="I37" s="219"/>
    </row>
    <row r="38" spans="1:10" ht="15.75" hidden="1" x14ac:dyDescent="0.25">
      <c r="A38" s="19" t="s">
        <v>132</v>
      </c>
    </row>
    <row r="39" spans="1:10" ht="15.75" hidden="1" x14ac:dyDescent="0.25">
      <c r="A39" s="19"/>
    </row>
    <row r="40" spans="1:10" ht="19.5" hidden="1" customHeight="1" x14ac:dyDescent="0.2">
      <c r="A40" s="269" t="s">
        <v>131</v>
      </c>
      <c r="B40" s="269"/>
      <c r="C40" s="269"/>
      <c r="D40" s="269"/>
      <c r="E40" s="269"/>
      <c r="F40" s="269"/>
      <c r="G40" s="269"/>
      <c r="H40" s="269"/>
      <c r="I40" s="269"/>
      <c r="J40" s="269"/>
    </row>
    <row r="41" spans="1:10" ht="19.5" hidden="1" customHeight="1" x14ac:dyDescent="0.2">
      <c r="A41" s="269"/>
      <c r="B41" s="269"/>
      <c r="C41" s="269"/>
      <c r="D41" s="269"/>
      <c r="E41" s="269"/>
      <c r="F41" s="269"/>
      <c r="G41" s="269"/>
      <c r="H41" s="269"/>
      <c r="I41" s="269"/>
      <c r="J41" s="269"/>
    </row>
    <row r="42" spans="1:10" ht="19.5" hidden="1" customHeight="1" x14ac:dyDescent="0.2">
      <c r="A42" s="269"/>
      <c r="B42" s="269"/>
      <c r="C42" s="269"/>
      <c r="D42" s="269"/>
      <c r="E42" s="269"/>
      <c r="F42" s="269"/>
      <c r="G42" s="269"/>
      <c r="H42" s="269"/>
      <c r="I42" s="269"/>
      <c r="J42" s="269"/>
    </row>
    <row r="43" spans="1:10" ht="19.5" hidden="1" customHeight="1" x14ac:dyDescent="0.2">
      <c r="A43" s="269"/>
      <c r="B43" s="269"/>
      <c r="C43" s="269"/>
      <c r="D43" s="269"/>
      <c r="E43" s="269"/>
      <c r="F43" s="269"/>
      <c r="G43" s="269"/>
      <c r="H43" s="269"/>
      <c r="I43" s="269"/>
      <c r="J43" s="269"/>
    </row>
    <row r="44" spans="1:10" ht="19.5" hidden="1" customHeight="1" x14ac:dyDescent="0.2">
      <c r="A44" s="269"/>
      <c r="B44" s="269"/>
      <c r="C44" s="269"/>
      <c r="D44" s="269"/>
      <c r="E44" s="269"/>
      <c r="F44" s="269"/>
      <c r="G44" s="269"/>
      <c r="H44" s="269"/>
      <c r="I44" s="269"/>
      <c r="J44" s="269"/>
    </row>
    <row r="45" spans="1:10" hidden="1" x14ac:dyDescent="0.2"/>
    <row r="46" spans="1:10" ht="18.75" hidden="1" customHeight="1" x14ac:dyDescent="0.2">
      <c r="A46" s="269" t="s">
        <v>129</v>
      </c>
      <c r="B46" s="269"/>
      <c r="C46" s="269"/>
      <c r="D46" s="269"/>
      <c r="E46" s="269"/>
      <c r="F46" s="269"/>
      <c r="G46" s="269"/>
      <c r="H46" s="269"/>
      <c r="I46" s="269"/>
      <c r="J46" s="269"/>
    </row>
    <row r="47" spans="1:10" ht="18.75" hidden="1" customHeight="1" x14ac:dyDescent="0.2">
      <c r="A47" s="269"/>
      <c r="B47" s="269"/>
      <c r="C47" s="269"/>
      <c r="D47" s="269"/>
      <c r="E47" s="269"/>
      <c r="F47" s="269"/>
      <c r="G47" s="269"/>
      <c r="H47" s="269"/>
      <c r="I47" s="269"/>
      <c r="J47" s="269"/>
    </row>
    <row r="48" spans="1:10" ht="18.75" hidden="1" customHeight="1" x14ac:dyDescent="0.2">
      <c r="A48" s="269"/>
      <c r="B48" s="269"/>
      <c r="C48" s="269"/>
      <c r="D48" s="269"/>
      <c r="E48" s="269"/>
      <c r="F48" s="269"/>
      <c r="G48" s="269"/>
      <c r="H48" s="269"/>
      <c r="I48" s="269"/>
      <c r="J48" s="269"/>
    </row>
    <row r="49" spans="1:10" ht="18.75" hidden="1" customHeight="1" x14ac:dyDescent="0.2">
      <c r="A49" s="269"/>
      <c r="B49" s="269"/>
      <c r="C49" s="269"/>
      <c r="D49" s="269"/>
      <c r="E49" s="269"/>
      <c r="F49" s="269"/>
      <c r="G49" s="269"/>
      <c r="H49" s="269"/>
      <c r="I49" s="269"/>
      <c r="J49" s="269"/>
    </row>
    <row r="50" spans="1:10" ht="18.75" hidden="1" customHeight="1" x14ac:dyDescent="0.2">
      <c r="A50" s="269"/>
      <c r="B50" s="269"/>
      <c r="C50" s="269"/>
      <c r="D50" s="269"/>
      <c r="E50" s="269"/>
      <c r="F50" s="269"/>
      <c r="G50" s="269"/>
      <c r="H50" s="269"/>
      <c r="I50" s="269"/>
      <c r="J50" s="269"/>
    </row>
    <row r="51" spans="1:10" ht="18.75" hidden="1" customHeight="1" x14ac:dyDescent="0.2">
      <c r="A51" s="269"/>
      <c r="B51" s="269"/>
      <c r="C51" s="269"/>
      <c r="D51" s="269"/>
      <c r="E51" s="269"/>
      <c r="F51" s="269"/>
      <c r="G51" s="269"/>
      <c r="H51" s="269"/>
      <c r="I51" s="269"/>
      <c r="J51" s="269"/>
    </row>
    <row r="52" spans="1:10" ht="21.75" hidden="1" customHeight="1" x14ac:dyDescent="0.2">
      <c r="A52" s="269"/>
      <c r="B52" s="269"/>
      <c r="C52" s="269"/>
      <c r="D52" s="269"/>
      <c r="E52" s="269"/>
      <c r="F52" s="269"/>
      <c r="G52" s="269"/>
      <c r="H52" s="269"/>
      <c r="I52" s="269"/>
      <c r="J52" s="269"/>
    </row>
    <row r="53" spans="1:10" hidden="1" x14ac:dyDescent="0.2">
      <c r="A53" s="269" t="s">
        <v>130</v>
      </c>
      <c r="B53" s="269"/>
      <c r="C53" s="269"/>
      <c r="D53" s="269"/>
      <c r="E53" s="269"/>
      <c r="F53" s="269"/>
      <c r="G53" s="269"/>
      <c r="H53" s="269"/>
      <c r="I53" s="269"/>
      <c r="J53" s="269"/>
    </row>
    <row r="54" spans="1:10" hidden="1" x14ac:dyDescent="0.2">
      <c r="A54" s="269"/>
      <c r="B54" s="269"/>
      <c r="C54" s="269"/>
      <c r="D54" s="269"/>
      <c r="E54" s="269"/>
      <c r="F54" s="269"/>
      <c r="G54" s="269"/>
      <c r="H54" s="269"/>
      <c r="I54" s="269"/>
      <c r="J54" s="269"/>
    </row>
    <row r="55" spans="1:10" hidden="1" x14ac:dyDescent="0.2">
      <c r="A55" s="269"/>
      <c r="B55" s="269"/>
      <c r="C55" s="269"/>
      <c r="D55" s="269"/>
      <c r="E55" s="269"/>
      <c r="F55" s="269"/>
      <c r="G55" s="269"/>
      <c r="H55" s="269"/>
      <c r="I55" s="269"/>
      <c r="J55" s="269"/>
    </row>
    <row r="56" spans="1:10" hidden="1" x14ac:dyDescent="0.2">
      <c r="A56" s="269"/>
      <c r="B56" s="269"/>
      <c r="C56" s="269"/>
      <c r="D56" s="269"/>
      <c r="E56" s="269"/>
      <c r="F56" s="269"/>
      <c r="G56" s="269"/>
      <c r="H56" s="269"/>
      <c r="I56" s="269"/>
      <c r="J56" s="269"/>
    </row>
    <row r="57" spans="1:10" hidden="1" x14ac:dyDescent="0.2">
      <c r="A57" s="269"/>
      <c r="B57" s="269"/>
      <c r="C57" s="269"/>
      <c r="D57" s="269"/>
      <c r="E57" s="269"/>
      <c r="F57" s="269"/>
      <c r="G57" s="269"/>
      <c r="H57" s="269"/>
      <c r="I57" s="269"/>
      <c r="J57" s="269"/>
    </row>
    <row r="58" spans="1:10" hidden="1" x14ac:dyDescent="0.2">
      <c r="A58" s="269"/>
      <c r="B58" s="269"/>
      <c r="C58" s="269"/>
      <c r="D58" s="269"/>
      <c r="E58" s="269"/>
      <c r="F58" s="269"/>
      <c r="G58" s="269"/>
      <c r="H58" s="269"/>
      <c r="I58" s="269"/>
      <c r="J58" s="269"/>
    </row>
    <row r="59" spans="1:10" hidden="1" x14ac:dyDescent="0.2">
      <c r="A59" s="269"/>
      <c r="B59" s="269"/>
      <c r="C59" s="269"/>
      <c r="D59" s="269"/>
      <c r="E59" s="269"/>
      <c r="F59" s="269"/>
      <c r="G59" s="269"/>
      <c r="H59" s="269"/>
      <c r="I59" s="269"/>
      <c r="J59" s="269"/>
    </row>
    <row r="60" spans="1:10" hidden="1" x14ac:dyDescent="0.2">
      <c r="A60" s="269"/>
      <c r="B60" s="269"/>
      <c r="C60" s="269"/>
      <c r="D60" s="269"/>
      <c r="E60" s="269"/>
      <c r="F60" s="269"/>
      <c r="G60" s="269"/>
      <c r="H60" s="269"/>
      <c r="I60" s="269"/>
      <c r="J60" s="269"/>
    </row>
    <row r="61" spans="1:10" hidden="1" x14ac:dyDescent="0.2">
      <c r="A61" s="269"/>
      <c r="B61" s="269"/>
      <c r="C61" s="269"/>
      <c r="D61" s="269"/>
      <c r="E61" s="269"/>
      <c r="F61" s="269"/>
      <c r="G61" s="269"/>
      <c r="H61" s="269"/>
      <c r="I61" s="269"/>
      <c r="J61" s="269"/>
    </row>
    <row r="62" spans="1:10" hidden="1" x14ac:dyDescent="0.2">
      <c r="A62" s="269"/>
      <c r="B62" s="269"/>
      <c r="C62" s="269"/>
      <c r="D62" s="269"/>
      <c r="E62" s="269"/>
      <c r="F62" s="269"/>
      <c r="G62" s="269"/>
      <c r="H62" s="269"/>
      <c r="I62" s="269"/>
      <c r="J62" s="269"/>
    </row>
    <row r="63" spans="1:10" hidden="1" x14ac:dyDescent="0.2">
      <c r="A63" s="269"/>
      <c r="B63" s="269"/>
      <c r="C63" s="269"/>
      <c r="D63" s="269"/>
      <c r="E63" s="269"/>
      <c r="F63" s="269"/>
      <c r="G63" s="269"/>
      <c r="H63" s="269"/>
      <c r="I63" s="269"/>
      <c r="J63" s="269"/>
    </row>
    <row r="64" spans="1:10" hidden="1" x14ac:dyDescent="0.2">
      <c r="A64" s="269"/>
      <c r="B64" s="269"/>
      <c r="C64" s="269"/>
      <c r="D64" s="269"/>
      <c r="E64" s="269"/>
      <c r="F64" s="269"/>
      <c r="G64" s="269"/>
      <c r="H64" s="269"/>
      <c r="I64" s="269"/>
      <c r="J64" s="269"/>
    </row>
    <row r="65" spans="1:10" hidden="1" x14ac:dyDescent="0.2">
      <c r="A65" s="269"/>
      <c r="B65" s="269"/>
      <c r="C65" s="269"/>
      <c r="D65" s="269"/>
      <c r="E65" s="269"/>
      <c r="F65" s="269"/>
      <c r="G65" s="269"/>
      <c r="H65" s="269"/>
      <c r="I65" s="269"/>
      <c r="J65" s="269"/>
    </row>
    <row r="66" spans="1:10" hidden="1" x14ac:dyDescent="0.2">
      <c r="A66" s="269"/>
      <c r="B66" s="269"/>
      <c r="C66" s="269"/>
      <c r="D66" s="269"/>
      <c r="E66" s="269"/>
      <c r="F66" s="269"/>
      <c r="G66" s="269"/>
      <c r="H66" s="269"/>
      <c r="I66" s="269"/>
      <c r="J66" s="269"/>
    </row>
    <row r="67" spans="1:10" hidden="1" x14ac:dyDescent="0.2"/>
  </sheetData>
  <mergeCells count="7">
    <mergeCell ref="A53:J66"/>
    <mergeCell ref="E3:F3"/>
    <mergeCell ref="N8:P8"/>
    <mergeCell ref="A32:I32"/>
    <mergeCell ref="A34:I36"/>
    <mergeCell ref="A40:J44"/>
    <mergeCell ref="A46:J52"/>
  </mergeCells>
  <conditionalFormatting sqref="K27">
    <cfRule type="containsText" dxfId="55" priority="8" operator="containsText" text="Within Limitations">
      <formula>NOT(ISERROR(SEARCH("Within Limitations",K27)))</formula>
    </cfRule>
  </conditionalFormatting>
  <conditionalFormatting sqref="K12">
    <cfRule type="containsText" dxfId="54" priority="7" operator="containsText" text="Within Limitations">
      <formula>NOT(ISERROR(SEARCH("Within Limitations",K12)))</formula>
    </cfRule>
  </conditionalFormatting>
  <conditionalFormatting sqref="K12 K27">
    <cfRule type="containsText" dxfId="53" priority="6" operator="containsText" text="Too High">
      <formula>NOT(ISERROR(SEARCH("Too High",K12)))</formula>
    </cfRule>
  </conditionalFormatting>
  <conditionalFormatting sqref="K30">
    <cfRule type="containsText" dxfId="52" priority="4" operator="containsText" text="Within Limitations">
      <formula>NOT(ISERROR(SEARCH("Within Limitations",K30)))</formula>
    </cfRule>
  </conditionalFormatting>
  <conditionalFormatting sqref="K30">
    <cfRule type="containsText" dxfId="51" priority="3" operator="containsText" text="Too High">
      <formula>NOT(ISERROR(SEARCH("Too High",K30)))</formula>
    </cfRule>
  </conditionalFormatting>
  <conditionalFormatting sqref="P20">
    <cfRule type="expression" dxfId="50" priority="2">
      <formula>"$P$14&gt;(.75*$P$12)"</formula>
    </cfRule>
  </conditionalFormatting>
  <conditionalFormatting sqref="P14">
    <cfRule type="expression" dxfId="49" priority="1">
      <formula>"$P$14&gt;(.75*$P$12)"</formula>
    </cfRule>
  </conditionalFormatting>
  <pageMargins left="0.7" right="0.7" top="0.75" bottom="0.75" header="0.3" footer="0.3"/>
  <pageSetup scale="63" orientation="portrait" r:id="rId1"/>
  <legacyDrawing r:id="rId2"/>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19B08-B524-4565-8249-F336675E9841}">
  <sheetPr>
    <pageSetUpPr fitToPage="1"/>
  </sheetPr>
  <dimension ref="A1:H62"/>
  <sheetViews>
    <sheetView zoomScale="85" zoomScaleNormal="85" workbookViewId="0">
      <selection activeCell="A11" sqref="A11:C61"/>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3" t="s">
        <v>124</v>
      </c>
    </row>
    <row r="2" spans="1:8" ht="15" customHeight="1" x14ac:dyDescent="0.2">
      <c r="G2" s="9"/>
    </row>
    <row r="3" spans="1:8" ht="15" customHeight="1" x14ac:dyDescent="0.2"/>
    <row r="4" spans="1:8" ht="15" customHeight="1" x14ac:dyDescent="0.25">
      <c r="A4" s="299" t="str">
        <f>+'OCL 3'!E2</f>
        <v>OCL Example Fund 3</v>
      </c>
      <c r="B4" s="299"/>
      <c r="C4" s="299"/>
      <c r="D4" s="299"/>
      <c r="E4" s="299"/>
      <c r="F4" s="299"/>
      <c r="G4" s="299"/>
    </row>
    <row r="5" spans="1:8" ht="15" customHeight="1" x14ac:dyDescent="0.25">
      <c r="A5" s="300" t="s">
        <v>164</v>
      </c>
      <c r="B5" s="300"/>
      <c r="C5" s="300"/>
      <c r="D5" s="300"/>
      <c r="E5" s="300"/>
      <c r="F5" s="300"/>
      <c r="G5" s="300"/>
    </row>
    <row r="6" spans="1:8" ht="15" customHeight="1" x14ac:dyDescent="0.25">
      <c r="A6" s="300" t="str">
        <f>+'OCL 3'!E3</f>
        <v>Fund XXXX</v>
      </c>
      <c r="B6" s="300"/>
      <c r="C6" s="300"/>
      <c r="D6" s="300"/>
      <c r="E6" s="300"/>
      <c r="F6" s="300"/>
      <c r="G6" s="300"/>
    </row>
    <row r="7" spans="1:8" ht="15" customHeight="1" x14ac:dyDescent="0.2">
      <c r="C7" s="9"/>
    </row>
    <row r="8" spans="1:8" ht="15" customHeight="1" x14ac:dyDescent="0.2"/>
    <row r="9" spans="1:8" ht="15" customHeight="1" x14ac:dyDescent="0.2">
      <c r="D9" s="2" t="s">
        <v>29</v>
      </c>
      <c r="E9" s="2" t="s">
        <v>30</v>
      </c>
      <c r="F9" s="30" t="s">
        <v>30</v>
      </c>
      <c r="G9" s="31"/>
      <c r="H9" s="32"/>
    </row>
    <row r="10" spans="1:8" ht="15" customHeight="1" x14ac:dyDescent="0.2">
      <c r="D10" s="5" t="s">
        <v>31</v>
      </c>
      <c r="E10" s="5" t="s">
        <v>31</v>
      </c>
      <c r="F10" s="33" t="s">
        <v>31</v>
      </c>
      <c r="G10" s="34"/>
      <c r="H10" s="32"/>
    </row>
    <row r="11" spans="1:8" ht="15" customHeight="1" x14ac:dyDescent="0.25">
      <c r="A11" s="259" t="s">
        <v>32</v>
      </c>
      <c r="B11" s="105"/>
      <c r="C11" s="105"/>
      <c r="D11" s="35">
        <f>+E11-1</f>
        <v>2021</v>
      </c>
      <c r="E11" s="35">
        <f>+F11-1</f>
        <v>2022</v>
      </c>
      <c r="F11" s="36">
        <f>+TOC!D2</f>
        <v>2023</v>
      </c>
      <c r="G11" s="37"/>
      <c r="H11" s="32"/>
    </row>
    <row r="12" spans="1:8" ht="21" customHeight="1" x14ac:dyDescent="0.2">
      <c r="A12" s="256" t="s">
        <v>70</v>
      </c>
      <c r="B12" s="105"/>
      <c r="C12" s="105"/>
      <c r="D12" s="133">
        <v>0</v>
      </c>
      <c r="E12" s="134">
        <v>0</v>
      </c>
      <c r="F12" s="129"/>
      <c r="G12" s="138"/>
      <c r="H12" s="62"/>
    </row>
    <row r="13" spans="1:8" ht="21" customHeight="1" x14ac:dyDescent="0.2">
      <c r="A13" s="256" t="s">
        <v>91</v>
      </c>
      <c r="B13" s="105"/>
      <c r="C13" s="105"/>
      <c r="D13" s="133">
        <v>0</v>
      </c>
      <c r="E13" s="134">
        <v>0</v>
      </c>
      <c r="F13" s="129"/>
      <c r="G13" s="136">
        <v>0</v>
      </c>
      <c r="H13" s="62"/>
    </row>
    <row r="14" spans="1:8" ht="21" customHeight="1" x14ac:dyDescent="0.2">
      <c r="A14" s="256" t="s">
        <v>71</v>
      </c>
      <c r="B14" s="105"/>
      <c r="C14" s="105"/>
      <c r="D14" s="133">
        <v>0</v>
      </c>
      <c r="E14" s="134">
        <v>0</v>
      </c>
      <c r="F14" s="129"/>
      <c r="G14" s="136">
        <v>0</v>
      </c>
      <c r="H14" s="62"/>
    </row>
    <row r="15" spans="1:8" ht="21" customHeight="1" x14ac:dyDescent="0.2">
      <c r="A15" s="256" t="s">
        <v>88</v>
      </c>
      <c r="B15" s="105"/>
      <c r="C15" s="105"/>
      <c r="D15" s="133">
        <v>0</v>
      </c>
      <c r="E15" s="134">
        <v>0</v>
      </c>
      <c r="F15" s="129"/>
      <c r="G15" s="136">
        <v>0</v>
      </c>
      <c r="H15" s="38"/>
    </row>
    <row r="16" spans="1:8" ht="20.25" customHeight="1" x14ac:dyDescent="0.2">
      <c r="A16" s="256" t="s">
        <v>92</v>
      </c>
      <c r="B16" s="105"/>
      <c r="C16" s="105"/>
      <c r="D16" s="133">
        <v>0</v>
      </c>
      <c r="E16" s="134">
        <v>0</v>
      </c>
      <c r="F16" s="129"/>
      <c r="G16" s="136">
        <v>0</v>
      </c>
      <c r="H16" s="38"/>
    </row>
    <row r="17" spans="1:8" ht="21" customHeight="1" x14ac:dyDescent="0.2">
      <c r="A17" s="256" t="s">
        <v>93</v>
      </c>
      <c r="B17" s="105"/>
      <c r="C17" s="105"/>
      <c r="D17" s="133">
        <v>0</v>
      </c>
      <c r="E17" s="134">
        <v>0</v>
      </c>
      <c r="F17" s="129"/>
      <c r="G17" s="136">
        <v>0</v>
      </c>
      <c r="H17" s="38"/>
    </row>
    <row r="18" spans="1:8" ht="20.25" customHeight="1" x14ac:dyDescent="0.2">
      <c r="A18" s="256" t="s">
        <v>73</v>
      </c>
      <c r="B18" s="105"/>
      <c r="C18" s="105"/>
      <c r="D18" s="133">
        <v>0</v>
      </c>
      <c r="E18" s="134">
        <v>0</v>
      </c>
      <c r="F18" s="129"/>
      <c r="G18" s="136">
        <v>0</v>
      </c>
      <c r="H18" s="38"/>
    </row>
    <row r="19" spans="1:8" ht="20.25" customHeight="1" x14ac:dyDescent="0.2">
      <c r="A19" s="256" t="s">
        <v>86</v>
      </c>
      <c r="B19" s="105"/>
      <c r="C19" s="105"/>
      <c r="D19" s="133">
        <v>0</v>
      </c>
      <c r="E19" s="134">
        <v>0</v>
      </c>
      <c r="F19" s="129"/>
      <c r="G19" s="136">
        <v>0</v>
      </c>
      <c r="H19" s="38"/>
    </row>
    <row r="20" spans="1:8" ht="20.25" customHeight="1" x14ac:dyDescent="0.2">
      <c r="A20" s="256" t="s">
        <v>62</v>
      </c>
      <c r="B20" s="105"/>
      <c r="C20" s="105"/>
      <c r="D20" s="133">
        <v>0</v>
      </c>
      <c r="E20" s="134">
        <v>0</v>
      </c>
      <c r="F20" s="129"/>
      <c r="G20" s="136">
        <v>0</v>
      </c>
      <c r="H20" s="38"/>
    </row>
    <row r="21" spans="1:8" ht="20.25" customHeight="1" x14ac:dyDescent="0.2">
      <c r="A21" s="256" t="s">
        <v>98</v>
      </c>
      <c r="B21" s="105"/>
      <c r="C21" s="105"/>
      <c r="D21" s="133">
        <v>0</v>
      </c>
      <c r="E21" s="134">
        <v>0</v>
      </c>
      <c r="F21" s="129"/>
      <c r="G21" s="136">
        <v>0</v>
      </c>
      <c r="H21" s="38"/>
    </row>
    <row r="22" spans="1:8" ht="21" customHeight="1" x14ac:dyDescent="0.2">
      <c r="A22" s="256"/>
      <c r="B22" s="105"/>
      <c r="C22" s="105"/>
      <c r="D22" s="133">
        <v>0</v>
      </c>
      <c r="E22" s="134">
        <v>0</v>
      </c>
      <c r="F22" s="129"/>
      <c r="G22" s="136">
        <v>0</v>
      </c>
      <c r="H22" s="38"/>
    </row>
    <row r="23" spans="1:8" ht="21" customHeight="1" x14ac:dyDescent="0.2">
      <c r="A23" s="256"/>
      <c r="B23" s="105"/>
      <c r="C23" s="105"/>
      <c r="D23" s="133">
        <v>0</v>
      </c>
      <c r="E23" s="134">
        <v>0</v>
      </c>
      <c r="F23" s="129"/>
      <c r="G23" s="136">
        <v>0</v>
      </c>
      <c r="H23" s="38"/>
    </row>
    <row r="24" spans="1:8" ht="21" customHeight="1" x14ac:dyDescent="0.2">
      <c r="A24" s="256"/>
      <c r="B24" s="105"/>
      <c r="C24" s="105"/>
      <c r="D24" s="133">
        <v>0</v>
      </c>
      <c r="E24" s="134">
        <v>0</v>
      </c>
      <c r="F24" s="129"/>
      <c r="G24" s="136">
        <v>0</v>
      </c>
      <c r="H24" s="38"/>
    </row>
    <row r="25" spans="1:8" ht="21" customHeight="1" x14ac:dyDescent="0.2">
      <c r="A25" s="256"/>
      <c r="B25" s="105"/>
      <c r="C25" s="105"/>
      <c r="D25" s="133">
        <v>0</v>
      </c>
      <c r="E25" s="134">
        <v>0</v>
      </c>
      <c r="F25" s="129"/>
      <c r="G25" s="136">
        <v>0</v>
      </c>
      <c r="H25" s="38"/>
    </row>
    <row r="26" spans="1:8" ht="20.25" customHeight="1" x14ac:dyDescent="0.2">
      <c r="A26" s="256"/>
      <c r="B26" s="105"/>
      <c r="C26" s="105"/>
      <c r="D26" s="133">
        <v>0</v>
      </c>
      <c r="E26" s="134">
        <v>0</v>
      </c>
      <c r="F26" s="129"/>
      <c r="G26" s="136">
        <v>0</v>
      </c>
      <c r="H26" s="38"/>
    </row>
    <row r="27" spans="1:8" ht="28.5" customHeight="1" x14ac:dyDescent="0.2">
      <c r="A27" s="256" t="s">
        <v>143</v>
      </c>
      <c r="B27" s="105"/>
      <c r="C27" s="105"/>
      <c r="D27" s="39">
        <f>SUM(D12:D26)</f>
        <v>0</v>
      </c>
      <c r="E27" s="39">
        <f>SUM(E12:E26)</f>
        <v>0</v>
      </c>
      <c r="F27" s="64"/>
      <c r="G27" s="243">
        <f>SUM(G13:G26)</f>
        <v>0</v>
      </c>
      <c r="H27" s="62"/>
    </row>
    <row r="28" spans="1:8" x14ac:dyDescent="0.2">
      <c r="A28" s="105"/>
      <c r="B28" s="105"/>
      <c r="C28" s="105"/>
      <c r="D28" s="1"/>
      <c r="E28" s="1"/>
      <c r="F28" s="12"/>
      <c r="G28" s="1"/>
    </row>
    <row r="29" spans="1:8" x14ac:dyDescent="0.2">
      <c r="A29" s="105"/>
      <c r="B29" s="105"/>
      <c r="C29" s="105"/>
      <c r="D29" s="2" t="s">
        <v>29</v>
      </c>
      <c r="E29" s="2" t="s">
        <v>30</v>
      </c>
      <c r="F29" s="3"/>
      <c r="G29" s="4" t="s">
        <v>47</v>
      </c>
      <c r="H29" s="32"/>
    </row>
    <row r="30" spans="1:8" ht="15.75" x14ac:dyDescent="0.25">
      <c r="A30" s="259"/>
      <c r="B30" s="105"/>
      <c r="C30" s="105"/>
      <c r="D30" s="5" t="s">
        <v>48</v>
      </c>
      <c r="E30" s="5" t="s">
        <v>48</v>
      </c>
      <c r="F30" s="6" t="s">
        <v>49</v>
      </c>
      <c r="G30" s="7" t="s">
        <v>50</v>
      </c>
      <c r="H30" s="32"/>
    </row>
    <row r="31" spans="1:8" ht="20.25" customHeight="1" x14ac:dyDescent="0.25">
      <c r="A31" s="259" t="s">
        <v>51</v>
      </c>
      <c r="B31" s="105"/>
      <c r="C31" s="105"/>
      <c r="D31" s="5">
        <f>+D11</f>
        <v>2021</v>
      </c>
      <c r="E31" s="5">
        <f>+E11</f>
        <v>2022</v>
      </c>
      <c r="F31" s="8">
        <f>+F11</f>
        <v>2023</v>
      </c>
      <c r="G31" s="7">
        <f>+F11</f>
        <v>2023</v>
      </c>
      <c r="H31" s="32"/>
    </row>
    <row r="32" spans="1:8" ht="20.25" customHeight="1" x14ac:dyDescent="0.2">
      <c r="A32" s="256" t="s">
        <v>74</v>
      </c>
      <c r="B32" s="105"/>
      <c r="C32" s="105"/>
      <c r="D32" s="127">
        <v>0</v>
      </c>
      <c r="E32" s="127">
        <v>0</v>
      </c>
      <c r="F32" s="128">
        <v>0</v>
      </c>
      <c r="G32" s="127">
        <v>0</v>
      </c>
      <c r="H32" s="32"/>
    </row>
    <row r="33" spans="1:8" ht="20.25" customHeight="1" x14ac:dyDescent="0.2">
      <c r="A33" s="256" t="s">
        <v>187</v>
      </c>
      <c r="B33" s="105"/>
      <c r="C33" s="105"/>
      <c r="D33" s="127">
        <v>0</v>
      </c>
      <c r="E33" s="127">
        <v>0</v>
      </c>
      <c r="F33" s="128">
        <v>0</v>
      </c>
      <c r="G33" s="127">
        <v>0</v>
      </c>
      <c r="H33" s="32"/>
    </row>
    <row r="34" spans="1:8" ht="20.25" customHeight="1" x14ac:dyDescent="0.2">
      <c r="A34" s="256" t="s">
        <v>225</v>
      </c>
      <c r="B34" s="105"/>
      <c r="C34" s="105"/>
      <c r="D34" s="127">
        <v>0</v>
      </c>
      <c r="E34" s="127">
        <v>0</v>
      </c>
      <c r="F34" s="128">
        <v>0</v>
      </c>
      <c r="G34" s="127">
        <v>0</v>
      </c>
      <c r="H34" s="32"/>
    </row>
    <row r="35" spans="1:8" ht="20.25" customHeight="1" x14ac:dyDescent="0.2">
      <c r="A35" s="256" t="s">
        <v>226</v>
      </c>
      <c r="B35" s="105"/>
      <c r="C35" s="105"/>
      <c r="D35" s="127">
        <v>0</v>
      </c>
      <c r="E35" s="127">
        <v>0</v>
      </c>
      <c r="F35" s="128">
        <v>0</v>
      </c>
      <c r="G35" s="127">
        <v>0</v>
      </c>
      <c r="H35" s="32"/>
    </row>
    <row r="36" spans="1:8" ht="20.25" customHeight="1" x14ac:dyDescent="0.2">
      <c r="A36" s="256"/>
      <c r="B36" s="105"/>
      <c r="C36" s="105"/>
      <c r="D36" s="127">
        <v>0</v>
      </c>
      <c r="E36" s="127">
        <v>0</v>
      </c>
      <c r="F36" s="128">
        <v>0</v>
      </c>
      <c r="G36" s="127">
        <v>0</v>
      </c>
      <c r="H36" s="32"/>
    </row>
    <row r="37" spans="1:8" ht="20.25" customHeight="1" x14ac:dyDescent="0.2">
      <c r="A37" s="256"/>
      <c r="B37" s="105"/>
      <c r="C37" s="105"/>
      <c r="D37" s="127">
        <v>0</v>
      </c>
      <c r="E37" s="127">
        <v>0</v>
      </c>
      <c r="F37" s="128">
        <v>0</v>
      </c>
      <c r="G37" s="127">
        <v>0</v>
      </c>
      <c r="H37" s="32"/>
    </row>
    <row r="38" spans="1:8" ht="20.25" customHeight="1" x14ac:dyDescent="0.2">
      <c r="A38" s="256"/>
      <c r="B38" s="105"/>
      <c r="C38" s="105"/>
      <c r="D38" s="127">
        <v>0</v>
      </c>
      <c r="E38" s="127">
        <v>0</v>
      </c>
      <c r="F38" s="128">
        <v>0</v>
      </c>
      <c r="G38" s="127">
        <v>0</v>
      </c>
      <c r="H38" s="32"/>
    </row>
    <row r="39" spans="1:8" ht="20.25" customHeight="1" x14ac:dyDescent="0.2">
      <c r="A39" s="256"/>
      <c r="B39" s="105"/>
      <c r="C39" s="105"/>
      <c r="D39" s="127">
        <v>0</v>
      </c>
      <c r="E39" s="127">
        <v>0</v>
      </c>
      <c r="F39" s="128">
        <v>0</v>
      </c>
      <c r="G39" s="127">
        <v>0</v>
      </c>
      <c r="H39" s="32"/>
    </row>
    <row r="40" spans="1:8" ht="20.25" customHeight="1" x14ac:dyDescent="0.2">
      <c r="A40" s="256"/>
      <c r="B40" s="105"/>
      <c r="C40" s="105"/>
      <c r="D40" s="127">
        <v>0</v>
      </c>
      <c r="E40" s="127">
        <v>0</v>
      </c>
      <c r="F40" s="128">
        <v>0</v>
      </c>
      <c r="G40" s="127">
        <v>0</v>
      </c>
      <c r="H40" s="32"/>
    </row>
    <row r="41" spans="1:8" ht="20.25" customHeight="1" x14ac:dyDescent="0.2">
      <c r="A41" s="256"/>
      <c r="B41" s="105"/>
      <c r="C41" s="105"/>
      <c r="D41" s="127">
        <v>0</v>
      </c>
      <c r="E41" s="127">
        <v>0</v>
      </c>
      <c r="F41" s="128">
        <v>0</v>
      </c>
      <c r="G41" s="127">
        <v>0</v>
      </c>
      <c r="H41" s="32"/>
    </row>
    <row r="42" spans="1:8" ht="20.25" customHeight="1" x14ac:dyDescent="0.2">
      <c r="A42" s="256"/>
      <c r="B42" s="105"/>
      <c r="C42" s="105"/>
      <c r="D42" s="127">
        <v>0</v>
      </c>
      <c r="E42" s="127">
        <v>0</v>
      </c>
      <c r="F42" s="128">
        <v>0</v>
      </c>
      <c r="G42" s="127">
        <v>0</v>
      </c>
      <c r="H42" s="32"/>
    </row>
    <row r="43" spans="1:8" ht="20.25" customHeight="1" x14ac:dyDescent="0.2">
      <c r="A43" s="256"/>
      <c r="B43" s="105"/>
      <c r="C43" s="105"/>
      <c r="D43" s="127">
        <v>0</v>
      </c>
      <c r="E43" s="127">
        <v>0</v>
      </c>
      <c r="F43" s="128">
        <v>0</v>
      </c>
      <c r="G43" s="127">
        <v>0</v>
      </c>
      <c r="H43" s="32"/>
    </row>
    <row r="44" spans="1:8" ht="20.25" customHeight="1" x14ac:dyDescent="0.2">
      <c r="A44" s="256"/>
      <c r="B44" s="105"/>
      <c r="C44" s="105"/>
      <c r="D44" s="127">
        <v>0</v>
      </c>
      <c r="E44" s="127">
        <v>0</v>
      </c>
      <c r="F44" s="128">
        <v>0</v>
      </c>
      <c r="G44" s="127">
        <v>0</v>
      </c>
      <c r="H44" s="32"/>
    </row>
    <row r="45" spans="1:8" ht="20.25" customHeight="1" x14ac:dyDescent="0.2">
      <c r="A45" s="256"/>
      <c r="B45" s="105"/>
      <c r="C45" s="105"/>
      <c r="D45" s="127">
        <v>0</v>
      </c>
      <c r="E45" s="127">
        <v>0</v>
      </c>
      <c r="F45" s="128">
        <v>0</v>
      </c>
      <c r="G45" s="127">
        <v>0</v>
      </c>
      <c r="H45" s="32"/>
    </row>
    <row r="46" spans="1:8" ht="21" customHeight="1" x14ac:dyDescent="0.2">
      <c r="A46" s="256"/>
      <c r="B46" s="105"/>
      <c r="C46" s="105"/>
      <c r="D46" s="127">
        <v>0</v>
      </c>
      <c r="E46" s="127">
        <v>0</v>
      </c>
      <c r="F46" s="128">
        <v>0</v>
      </c>
      <c r="G46" s="127">
        <v>0</v>
      </c>
      <c r="H46" s="32"/>
    </row>
    <row r="47" spans="1:8" ht="20.100000000000001" customHeight="1" x14ac:dyDescent="0.2">
      <c r="A47" s="256"/>
      <c r="B47" s="105"/>
      <c r="C47" s="105"/>
      <c r="D47" s="127">
        <v>0</v>
      </c>
      <c r="E47" s="127">
        <v>0</v>
      </c>
      <c r="F47" s="128">
        <v>0</v>
      </c>
      <c r="G47" s="127">
        <v>0</v>
      </c>
      <c r="H47" s="32"/>
    </row>
    <row r="48" spans="1:8" ht="20.25" customHeight="1" x14ac:dyDescent="0.2">
      <c r="A48" s="256"/>
      <c r="B48" s="105"/>
      <c r="C48" s="105"/>
      <c r="D48" s="127">
        <v>0</v>
      </c>
      <c r="E48" s="127">
        <v>0</v>
      </c>
      <c r="F48" s="128">
        <v>0</v>
      </c>
      <c r="G48" s="127">
        <v>0</v>
      </c>
      <c r="H48" s="32"/>
    </row>
    <row r="49" spans="1:8" ht="21" customHeight="1" x14ac:dyDescent="0.2">
      <c r="A49" s="256"/>
      <c r="B49" s="105"/>
      <c r="C49" s="105"/>
      <c r="D49" s="127">
        <v>0</v>
      </c>
      <c r="E49" s="127">
        <v>0</v>
      </c>
      <c r="F49" s="128">
        <v>0</v>
      </c>
      <c r="G49" s="127">
        <v>0</v>
      </c>
      <c r="H49" s="32"/>
    </row>
    <row r="50" spans="1:8" ht="21" customHeight="1" x14ac:dyDescent="0.2">
      <c r="A50" s="256"/>
      <c r="B50" s="105"/>
      <c r="C50" s="105"/>
      <c r="D50" s="127">
        <v>0</v>
      </c>
      <c r="E50" s="127">
        <v>0</v>
      </c>
      <c r="F50" s="128">
        <v>0</v>
      </c>
      <c r="G50" s="127">
        <v>0</v>
      </c>
      <c r="H50" s="32"/>
    </row>
    <row r="51" spans="1:8" ht="21" customHeight="1" x14ac:dyDescent="0.2">
      <c r="A51" s="256"/>
      <c r="B51" s="105"/>
      <c r="C51" s="105"/>
      <c r="D51" s="127">
        <v>0</v>
      </c>
      <c r="E51" s="127">
        <v>0</v>
      </c>
      <c r="F51" s="128">
        <v>0</v>
      </c>
      <c r="G51" s="127">
        <v>0</v>
      </c>
      <c r="H51" s="32"/>
    </row>
    <row r="52" spans="1:8" ht="21" customHeight="1" x14ac:dyDescent="0.2">
      <c r="A52" s="256"/>
      <c r="B52" s="105"/>
      <c r="C52" s="105"/>
      <c r="D52" s="127">
        <v>0</v>
      </c>
      <c r="E52" s="127">
        <v>0</v>
      </c>
      <c r="F52" s="128">
        <v>0</v>
      </c>
      <c r="G52" s="127">
        <v>0</v>
      </c>
      <c r="H52" s="32"/>
    </row>
    <row r="53" spans="1:8" ht="21" customHeight="1" x14ac:dyDescent="0.2">
      <c r="A53" s="256"/>
      <c r="B53" s="105"/>
      <c r="C53" s="105"/>
      <c r="D53" s="127">
        <v>0</v>
      </c>
      <c r="E53" s="127">
        <v>0</v>
      </c>
      <c r="F53" s="128">
        <v>0</v>
      </c>
      <c r="G53" s="127">
        <v>0</v>
      </c>
      <c r="H53" s="32"/>
    </row>
    <row r="54" spans="1:8" ht="21" customHeight="1" x14ac:dyDescent="0.2">
      <c r="A54" s="256"/>
      <c r="B54" s="105"/>
      <c r="C54" s="105"/>
      <c r="D54" s="127">
        <v>0</v>
      </c>
      <c r="E54" s="127">
        <v>0</v>
      </c>
      <c r="F54" s="128">
        <v>0</v>
      </c>
      <c r="G54" s="127">
        <v>0</v>
      </c>
      <c r="H54" s="32"/>
    </row>
    <row r="55" spans="1:8" ht="20.25" customHeight="1" x14ac:dyDescent="0.2">
      <c r="A55" s="256"/>
      <c r="B55" s="105"/>
      <c r="C55" s="105"/>
      <c r="D55" s="103">
        <v>0</v>
      </c>
      <c r="E55" s="103">
        <v>0</v>
      </c>
      <c r="F55" s="104">
        <v>0</v>
      </c>
      <c r="G55" s="236">
        <v>0</v>
      </c>
      <c r="H55" s="12"/>
    </row>
    <row r="56" spans="1:8" ht="20.100000000000001" customHeight="1" x14ac:dyDescent="0.25">
      <c r="A56" s="259" t="s">
        <v>151</v>
      </c>
      <c r="B56" s="105"/>
      <c r="C56" s="105"/>
      <c r="D56" s="39">
        <f>SUM(D32:D55)</f>
        <v>0</v>
      </c>
      <c r="E56" s="39">
        <f>SUM(E32:E55)</f>
        <v>0</v>
      </c>
      <c r="F56" s="39">
        <f>SUM(F32:F55)</f>
        <v>0</v>
      </c>
      <c r="G56" s="227">
        <f>SUM(G32:G55)</f>
        <v>0</v>
      </c>
      <c r="H56" s="12"/>
    </row>
    <row r="57" spans="1:8" ht="20.100000000000001" customHeight="1" x14ac:dyDescent="0.25">
      <c r="A57" s="259" t="s">
        <v>64</v>
      </c>
      <c r="B57" s="105"/>
      <c r="C57" s="105"/>
      <c r="D57" s="39">
        <f>D27-D56</f>
        <v>0</v>
      </c>
      <c r="E57" s="39">
        <f>E27-E56</f>
        <v>0</v>
      </c>
      <c r="F57" s="40">
        <f>G27-F56</f>
        <v>0</v>
      </c>
      <c r="G57" s="227">
        <f>G27-G56</f>
        <v>0</v>
      </c>
      <c r="H57" s="12"/>
    </row>
    <row r="58" spans="1:8" ht="15.75" x14ac:dyDescent="0.25">
      <c r="A58" s="259" t="s">
        <v>65</v>
      </c>
      <c r="B58" s="105"/>
      <c r="C58" s="105"/>
      <c r="D58" s="103">
        <v>0</v>
      </c>
      <c r="E58" s="39">
        <f>+D61</f>
        <v>0</v>
      </c>
      <c r="F58" s="40">
        <f>+E61</f>
        <v>0</v>
      </c>
      <c r="G58" s="227">
        <f>+E61</f>
        <v>0</v>
      </c>
      <c r="H58" s="12"/>
    </row>
    <row r="59" spans="1:8" ht="20.100000000000001" customHeight="1" x14ac:dyDescent="0.25">
      <c r="A59" s="259" t="s">
        <v>66</v>
      </c>
      <c r="B59" s="105"/>
      <c r="C59" s="105"/>
      <c r="D59" s="103">
        <v>0</v>
      </c>
      <c r="E59" s="103">
        <v>0</v>
      </c>
      <c r="F59" s="104">
        <v>0</v>
      </c>
      <c r="G59" s="228">
        <v>0</v>
      </c>
      <c r="H59" s="12"/>
    </row>
    <row r="60" spans="1:8" ht="20.100000000000001" customHeight="1" x14ac:dyDescent="0.25">
      <c r="A60" s="259" t="s">
        <v>72</v>
      </c>
      <c r="B60" s="105"/>
      <c r="C60" s="105"/>
      <c r="D60" s="103">
        <v>0</v>
      </c>
      <c r="E60" s="103">
        <v>0</v>
      </c>
      <c r="F60" s="104">
        <v>0</v>
      </c>
      <c r="G60" s="228">
        <v>0</v>
      </c>
      <c r="H60" s="12"/>
    </row>
    <row r="61" spans="1:8" ht="20.100000000000001" customHeight="1" x14ac:dyDescent="0.25">
      <c r="A61" s="259" t="s">
        <v>152</v>
      </c>
      <c r="B61" s="105"/>
      <c r="C61" s="105"/>
      <c r="D61" s="224">
        <f>D57+D58+D59-D60</f>
        <v>0</v>
      </c>
      <c r="E61" s="225">
        <f>E57+E58+E59-E60</f>
        <v>0</v>
      </c>
      <c r="F61" s="226">
        <f>F57+F58+F59-F60</f>
        <v>0</v>
      </c>
      <c r="G61" s="229">
        <f>G57+G58+G59-G60</f>
        <v>0</v>
      </c>
      <c r="H61" s="12"/>
    </row>
    <row r="62" spans="1:8" ht="20.100000000000001" customHeight="1" x14ac:dyDescent="0.2">
      <c r="D62" s="12"/>
      <c r="E62" s="12"/>
      <c r="F62" s="12"/>
    </row>
  </sheetData>
  <mergeCells count="3">
    <mergeCell ref="A4:G4"/>
    <mergeCell ref="A5:G5"/>
    <mergeCell ref="A6:G6"/>
  </mergeCells>
  <pageMargins left="0.7" right="0.7" top="0.75" bottom="0.75" header="0.3" footer="0.3"/>
  <pageSetup scale="61"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BDF09-79FB-459E-96DE-9FFC34EA2DC9}">
  <sheetPr>
    <pageSetUpPr fitToPage="1"/>
  </sheetPr>
  <dimension ref="C1:M45"/>
  <sheetViews>
    <sheetView zoomScale="130" zoomScaleNormal="130" workbookViewId="0">
      <selection activeCell="G1" sqref="G1"/>
    </sheetView>
  </sheetViews>
  <sheetFormatPr defaultColWidth="8.88671875" defaultRowHeight="12.75" x14ac:dyDescent="0.2"/>
  <cols>
    <col min="1" max="2" width="8.88671875" style="169"/>
    <col min="3" max="3" width="42.5546875" style="169" customWidth="1"/>
    <col min="4" max="4" width="11.21875" style="169" customWidth="1"/>
    <col min="5" max="5" width="1.33203125" style="169" customWidth="1"/>
    <col min="6" max="6" width="11.21875" style="169" customWidth="1"/>
    <col min="7" max="7" width="6.77734375" style="169" customWidth="1"/>
    <col min="8" max="9" width="11.21875" style="169" customWidth="1"/>
    <col min="10" max="10" width="8.88671875" style="169"/>
    <col min="11" max="11" width="43.5546875" style="169" customWidth="1"/>
    <col min="12" max="16384" width="8.88671875" style="169"/>
  </cols>
  <sheetData>
    <row r="1" spans="7:7" x14ac:dyDescent="0.2">
      <c r="G1" s="211" t="s">
        <v>124</v>
      </c>
    </row>
    <row r="20" spans="3:13" x14ac:dyDescent="0.2">
      <c r="C20" s="286" t="s">
        <v>141</v>
      </c>
      <c r="D20" s="286"/>
      <c r="E20" s="286"/>
      <c r="F20" s="286"/>
      <c r="G20" s="170"/>
      <c r="H20" s="170"/>
      <c r="I20" s="170"/>
    </row>
    <row r="21" spans="3:13" x14ac:dyDescent="0.2">
      <c r="C21" s="287" t="s">
        <v>142</v>
      </c>
      <c r="D21" s="287"/>
      <c r="E21" s="287"/>
      <c r="F21" s="287"/>
      <c r="G21" s="170"/>
      <c r="H21" s="170"/>
      <c r="I21" s="170"/>
      <c r="K21" s="171"/>
    </row>
    <row r="23" spans="3:13" x14ac:dyDescent="0.2">
      <c r="D23" s="186">
        <f>+TOC!D2</f>
        <v>2023</v>
      </c>
      <c r="E23" s="172"/>
      <c r="G23" s="172"/>
      <c r="H23" s="172"/>
      <c r="I23" s="172"/>
    </row>
    <row r="24" spans="3:13" x14ac:dyDescent="0.2">
      <c r="C24" s="173" t="s">
        <v>160</v>
      </c>
      <c r="D24" s="187"/>
      <c r="K24" s="173"/>
    </row>
    <row r="25" spans="3:13" x14ac:dyDescent="0.2">
      <c r="C25" s="174"/>
      <c r="D25" s="188"/>
      <c r="E25" s="175"/>
      <c r="G25" s="175"/>
      <c r="H25" s="175"/>
      <c r="I25" s="175"/>
      <c r="K25" s="174"/>
    </row>
    <row r="26" spans="3:13" x14ac:dyDescent="0.2">
      <c r="C26" s="176" t="s">
        <v>52</v>
      </c>
      <c r="D26" s="189">
        <f>+'GWKS 3'!G48</f>
        <v>0</v>
      </c>
      <c r="E26" s="177"/>
      <c r="G26" s="177"/>
      <c r="H26" s="178"/>
      <c r="I26" s="179"/>
      <c r="K26" s="192" t="e">
        <f>"  "&amp;(TEXT(L26,"0.00%"))&amp;"      "&amp;C26</f>
        <v>#DIV/0!</v>
      </c>
      <c r="L26" s="193" t="e">
        <f>D26/$D$40</f>
        <v>#DIV/0!</v>
      </c>
      <c r="M26" s="180"/>
    </row>
    <row r="27" spans="3:13" x14ac:dyDescent="0.2">
      <c r="C27" s="176" t="s">
        <v>54</v>
      </c>
      <c r="D27" s="189">
        <f>+'GWKS 4'!G24</f>
        <v>0</v>
      </c>
      <c r="E27" s="178"/>
      <c r="G27" s="178"/>
      <c r="H27" s="178"/>
      <c r="I27" s="179"/>
      <c r="K27" s="192" t="e">
        <f t="shared" ref="K27:K33" si="0">"  "&amp;(TEXT(L27,"0.00%"))&amp;"      "&amp;C27</f>
        <v>#DIV/0!</v>
      </c>
      <c r="L27" s="193" t="e">
        <f t="shared" ref="L27:L33" si="1">D27/$D$40</f>
        <v>#DIV/0!</v>
      </c>
      <c r="M27" s="180"/>
    </row>
    <row r="28" spans="3:13" x14ac:dyDescent="0.2">
      <c r="C28" s="176" t="s">
        <v>56</v>
      </c>
      <c r="D28" s="189">
        <f>+'GWKS 4'!G33</f>
        <v>0</v>
      </c>
      <c r="E28" s="178"/>
      <c r="G28" s="178"/>
      <c r="H28" s="178"/>
      <c r="I28" s="178"/>
      <c r="K28" s="192" t="e">
        <f t="shared" si="0"/>
        <v>#DIV/0!</v>
      </c>
      <c r="L28" s="193" t="e">
        <f t="shared" si="1"/>
        <v>#DIV/0!</v>
      </c>
      <c r="M28" s="180"/>
    </row>
    <row r="29" spans="3:13" x14ac:dyDescent="0.2">
      <c r="C29" s="176" t="s">
        <v>58</v>
      </c>
      <c r="D29" s="189">
        <f>+'GWKS 4'!G40</f>
        <v>0</v>
      </c>
      <c r="E29" s="178"/>
      <c r="G29" s="178"/>
      <c r="H29" s="178"/>
      <c r="I29" s="179"/>
      <c r="K29" s="192" t="e">
        <f t="shared" si="0"/>
        <v>#DIV/0!</v>
      </c>
      <c r="L29" s="193" t="e">
        <f t="shared" si="1"/>
        <v>#DIV/0!</v>
      </c>
      <c r="M29" s="180"/>
    </row>
    <row r="30" spans="3:13" x14ac:dyDescent="0.2">
      <c r="C30" s="176" t="s">
        <v>60</v>
      </c>
      <c r="D30" s="189">
        <f>+'GWKS 5'!G16</f>
        <v>0</v>
      </c>
      <c r="E30" s="178"/>
      <c r="G30" s="178"/>
      <c r="H30" s="178"/>
      <c r="I30" s="179"/>
      <c r="K30" s="192" t="e">
        <f t="shared" si="0"/>
        <v>#DIV/0!</v>
      </c>
      <c r="L30" s="193" t="e">
        <f t="shared" si="1"/>
        <v>#DIV/0!</v>
      </c>
      <c r="M30" s="180"/>
    </row>
    <row r="31" spans="3:13" x14ac:dyDescent="0.2">
      <c r="C31" s="176" t="s">
        <v>119</v>
      </c>
      <c r="D31" s="189">
        <f>+'GWKS 5'!G25</f>
        <v>0</v>
      </c>
      <c r="E31" s="178"/>
      <c r="G31" s="178"/>
      <c r="H31" s="178"/>
      <c r="I31" s="179"/>
      <c r="K31" s="192" t="e">
        <f t="shared" si="0"/>
        <v>#DIV/0!</v>
      </c>
      <c r="L31" s="193" t="e">
        <f t="shared" si="1"/>
        <v>#DIV/0!</v>
      </c>
      <c r="M31" s="180"/>
    </row>
    <row r="32" spans="3:13" x14ac:dyDescent="0.2">
      <c r="C32" s="176" t="s">
        <v>121</v>
      </c>
      <c r="D32" s="189">
        <f>+'GWKS 5'!G31</f>
        <v>0</v>
      </c>
      <c r="E32" s="178"/>
      <c r="G32" s="178"/>
      <c r="H32" s="178"/>
      <c r="I32" s="179"/>
      <c r="K32" s="192" t="e">
        <f t="shared" si="0"/>
        <v>#DIV/0!</v>
      </c>
      <c r="L32" s="193" t="e">
        <f t="shared" si="1"/>
        <v>#DIV/0!</v>
      </c>
      <c r="M32" s="180"/>
    </row>
    <row r="33" spans="3:13" ht="14.25" customHeight="1" x14ac:dyDescent="0.2">
      <c r="C33" s="176" t="s">
        <v>62</v>
      </c>
      <c r="D33" s="189">
        <f>+'GWKS 5'!G39</f>
        <v>0</v>
      </c>
      <c r="E33" s="178"/>
      <c r="G33" s="178"/>
      <c r="H33" s="178"/>
      <c r="I33" s="179"/>
      <c r="K33" s="192" t="e">
        <f t="shared" si="0"/>
        <v>#DIV/0!</v>
      </c>
      <c r="L33" s="193" t="e">
        <f t="shared" si="1"/>
        <v>#DIV/0!</v>
      </c>
      <c r="M33" s="180"/>
    </row>
    <row r="34" spans="3:13" hidden="1" x14ac:dyDescent="0.2">
      <c r="C34" s="181"/>
      <c r="D34" s="190"/>
      <c r="E34" s="178"/>
      <c r="G34" s="178"/>
      <c r="H34" s="178"/>
      <c r="I34" s="179"/>
      <c r="K34" s="174"/>
      <c r="L34" s="180"/>
      <c r="M34" s="180"/>
    </row>
    <row r="35" spans="3:13" hidden="1" x14ac:dyDescent="0.2">
      <c r="C35" s="181"/>
      <c r="D35" s="190"/>
      <c r="E35" s="178"/>
      <c r="G35" s="178"/>
      <c r="H35" s="178"/>
      <c r="I35" s="179"/>
      <c r="K35" s="174"/>
      <c r="L35" s="180"/>
      <c r="M35" s="180"/>
    </row>
    <row r="36" spans="3:13" hidden="1" x14ac:dyDescent="0.2">
      <c r="C36" s="182"/>
      <c r="D36" s="190"/>
      <c r="E36" s="178"/>
      <c r="G36" s="178"/>
      <c r="H36" s="178"/>
      <c r="I36" s="179"/>
      <c r="K36" s="174"/>
      <c r="L36" s="180"/>
      <c r="M36" s="180"/>
    </row>
    <row r="37" spans="3:13" hidden="1" x14ac:dyDescent="0.2">
      <c r="C37" s="183"/>
      <c r="D37" s="190"/>
      <c r="E37" s="178"/>
      <c r="G37" s="178"/>
      <c r="H37" s="178"/>
      <c r="I37" s="179"/>
      <c r="M37" s="180"/>
    </row>
    <row r="38" spans="3:13" hidden="1" x14ac:dyDescent="0.2">
      <c r="C38" s="183"/>
      <c r="D38" s="190"/>
      <c r="E38" s="178"/>
      <c r="G38" s="178"/>
      <c r="H38" s="178"/>
      <c r="I38" s="179"/>
      <c r="M38" s="180"/>
    </row>
    <row r="39" spans="3:13" hidden="1" x14ac:dyDescent="0.2">
      <c r="C39" s="184"/>
      <c r="D39" s="190"/>
      <c r="E39" s="178"/>
      <c r="G39" s="178"/>
      <c r="H39" s="178"/>
      <c r="I39" s="179"/>
    </row>
    <row r="40" spans="3:13" x14ac:dyDescent="0.2">
      <c r="C40" s="174" t="s">
        <v>106</v>
      </c>
      <c r="D40" s="206">
        <f>SUM(D26:D39)</f>
        <v>0</v>
      </c>
      <c r="E40" s="177"/>
      <c r="G40" s="177"/>
      <c r="H40" s="177"/>
      <c r="I40" s="177"/>
    </row>
    <row r="41" spans="3:13" x14ac:dyDescent="0.2">
      <c r="C41" s="185" t="s">
        <v>170</v>
      </c>
      <c r="D41" s="191">
        <f>+D40-'GWKS 5'!G40</f>
        <v>0</v>
      </c>
    </row>
    <row r="44" spans="3:13" x14ac:dyDescent="0.2">
      <c r="C44" s="169" t="s">
        <v>144</v>
      </c>
    </row>
    <row r="45" spans="3:13" x14ac:dyDescent="0.2">
      <c r="C45" s="169" t="s">
        <v>145</v>
      </c>
    </row>
  </sheetData>
  <mergeCells count="2">
    <mergeCell ref="C20:F20"/>
    <mergeCell ref="C21:F21"/>
  </mergeCells>
  <pageMargins left="0.7" right="0.7" top="0.75" bottom="0.75" header="0.3" footer="0.3"/>
  <pageSetup scale="92" orientation="portrait" r:id="rId1"/>
  <drawing r:id="rId2"/>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AF633-B9BC-4E85-8112-FC986E487B11}">
  <sheetPr>
    <pageSetUpPr fitToPage="1"/>
  </sheetPr>
  <dimension ref="A1:P67"/>
  <sheetViews>
    <sheetView showGridLines="0" zoomScale="85" zoomScaleNormal="85" workbookViewId="0">
      <selection activeCell="I30" sqref="I30"/>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214" t="s">
        <v>124</v>
      </c>
    </row>
    <row r="2" spans="1:16" ht="26.25" x14ac:dyDescent="0.4">
      <c r="D2" s="43"/>
      <c r="E2" s="101" t="s">
        <v>298</v>
      </c>
      <c r="F2" s="105"/>
    </row>
    <row r="3" spans="1:16" ht="23.25" x14ac:dyDescent="0.35">
      <c r="A3" s="18"/>
      <c r="B3" s="11"/>
      <c r="C3" s="18"/>
      <c r="D3" s="18"/>
      <c r="E3" s="296" t="s">
        <v>224</v>
      </c>
      <c r="F3" s="297"/>
      <c r="G3" s="18"/>
      <c r="H3" s="18"/>
      <c r="I3" s="18"/>
    </row>
    <row r="4" spans="1:16" ht="23.25" x14ac:dyDescent="0.35">
      <c r="A4" s="18"/>
      <c r="B4" s="11"/>
      <c r="C4" s="18"/>
      <c r="D4" s="18"/>
      <c r="E4" s="106" t="s">
        <v>127</v>
      </c>
      <c r="F4" s="207">
        <v>0</v>
      </c>
      <c r="G4" s="18"/>
      <c r="H4" s="18"/>
      <c r="I4" s="18"/>
    </row>
    <row r="5" spans="1:16" ht="24" thickBot="1" x14ac:dyDescent="0.4">
      <c r="A5" s="18"/>
      <c r="B5" s="11"/>
      <c r="C5" s="18"/>
      <c r="D5" s="18"/>
      <c r="E5" s="44"/>
      <c r="F5" s="88"/>
      <c r="G5" s="18"/>
      <c r="H5" s="18"/>
      <c r="I5" s="18"/>
    </row>
    <row r="6" spans="1:16" ht="18.75" thickBot="1" x14ac:dyDescent="0.3">
      <c r="A6" s="86" t="s">
        <v>110</v>
      </c>
      <c r="B6" s="87"/>
      <c r="C6" s="87"/>
      <c r="D6" s="87"/>
      <c r="E6" s="99">
        <v>0</v>
      </c>
      <c r="F6" s="45"/>
    </row>
    <row r="8" spans="1:16" ht="15.75" x14ac:dyDescent="0.25">
      <c r="B8" s="21" t="s">
        <v>8</v>
      </c>
      <c r="N8" s="298" t="s">
        <v>105</v>
      </c>
      <c r="O8" s="298"/>
      <c r="P8" s="298"/>
    </row>
    <row r="9" spans="1:16" x14ac:dyDescent="0.2">
      <c r="A9" s="9" t="s">
        <v>9</v>
      </c>
      <c r="B9" s="9" t="s">
        <v>153</v>
      </c>
      <c r="G9" s="24">
        <f>+'OCL4 WKS'!G56</f>
        <v>0</v>
      </c>
      <c r="H9" s="15"/>
      <c r="I9" s="15"/>
      <c r="N9" s="46"/>
      <c r="O9" s="46"/>
      <c r="P9" s="46"/>
    </row>
    <row r="10" spans="1:16" x14ac:dyDescent="0.2">
      <c r="B10" s="9" t="s">
        <v>161</v>
      </c>
      <c r="F10" s="28"/>
      <c r="G10" s="25">
        <f>+'OCL4 WKS'!G60</f>
        <v>0</v>
      </c>
      <c r="H10" s="15"/>
      <c r="I10" s="15"/>
      <c r="N10" s="46" t="s">
        <v>117</v>
      </c>
      <c r="O10" s="46"/>
      <c r="P10" s="52">
        <f>+'OCL4 WKS'!E56</f>
        <v>0</v>
      </c>
    </row>
    <row r="11" spans="1:16" ht="15.75" thickBot="1" x14ac:dyDescent="0.25">
      <c r="B11" s="9" t="s">
        <v>10</v>
      </c>
      <c r="G11" s="25"/>
      <c r="H11" s="15"/>
      <c r="I11" s="24">
        <f>G9+G10</f>
        <v>0</v>
      </c>
      <c r="N11" s="46" t="s">
        <v>118</v>
      </c>
      <c r="O11" s="46"/>
      <c r="P11" s="53">
        <f>+'OCL4 WKS'!E60</f>
        <v>0</v>
      </c>
    </row>
    <row r="12" spans="1:16" ht="15.75" thickBot="1" x14ac:dyDescent="0.25">
      <c r="A12" s="9" t="s">
        <v>11</v>
      </c>
      <c r="B12" s="9" t="s">
        <v>69</v>
      </c>
      <c r="G12" s="15"/>
      <c r="H12" s="15"/>
      <c r="I12" s="97">
        <v>0</v>
      </c>
      <c r="K12" s="47" t="str">
        <f>IF(I12&gt;P24,"Too High", "Within Limitations")</f>
        <v>Within Limitations</v>
      </c>
      <c r="N12" s="46" t="s">
        <v>106</v>
      </c>
      <c r="O12" s="46"/>
      <c r="P12" s="52">
        <f>SUM(P10:P11)</f>
        <v>0</v>
      </c>
    </row>
    <row r="13" spans="1:16" x14ac:dyDescent="0.2">
      <c r="A13" s="9" t="s">
        <v>12</v>
      </c>
      <c r="B13" s="9" t="s">
        <v>13</v>
      </c>
      <c r="I13" s="1"/>
      <c r="N13" s="46"/>
      <c r="O13" s="46"/>
      <c r="P13" s="52"/>
    </row>
    <row r="14" spans="1:16" ht="15.75" thickBot="1" x14ac:dyDescent="0.25">
      <c r="B14" s="9" t="s">
        <v>14</v>
      </c>
      <c r="I14" s="204">
        <f>I11+I12</f>
        <v>0</v>
      </c>
      <c r="N14" s="46" t="s">
        <v>128</v>
      </c>
      <c r="O14" s="46"/>
      <c r="P14" s="92">
        <f>+P12*0.75</f>
        <v>0</v>
      </c>
    </row>
    <row r="15" spans="1:16" ht="15.75" thickTop="1" x14ac:dyDescent="0.2">
      <c r="I15" s="13"/>
      <c r="N15" s="46"/>
      <c r="O15" s="46"/>
      <c r="P15" s="46"/>
    </row>
    <row r="16" spans="1:16" ht="15.75" x14ac:dyDescent="0.25">
      <c r="B16" s="21" t="s">
        <v>15</v>
      </c>
      <c r="N16" s="46" t="s">
        <v>173</v>
      </c>
      <c r="O16" s="46"/>
      <c r="P16" s="92">
        <f>+'OCL4 WKS'!G56</f>
        <v>0</v>
      </c>
    </row>
    <row r="17" spans="1:16" x14ac:dyDescent="0.2">
      <c r="A17" s="9">
        <v>4</v>
      </c>
      <c r="B17" s="9" t="s">
        <v>123</v>
      </c>
      <c r="F17" s="17" t="str">
        <f>(+TOC!D2-1) &amp; " (Note 2)"</f>
        <v>2022 (Note 2)</v>
      </c>
      <c r="I17" s="24">
        <f>+'OCL4 WKS'!E61</f>
        <v>0</v>
      </c>
      <c r="N17" s="46" t="s">
        <v>334</v>
      </c>
      <c r="O17" s="46"/>
      <c r="P17" s="93">
        <f>+'OCL4 WKS'!G60</f>
        <v>0</v>
      </c>
    </row>
    <row r="18" spans="1:16" x14ac:dyDescent="0.2">
      <c r="A18" s="9" t="s">
        <v>16</v>
      </c>
      <c r="B18" s="9" t="s">
        <v>162</v>
      </c>
      <c r="G18" s="23">
        <f>+'OCL4 WKS'!G27</f>
        <v>0</v>
      </c>
      <c r="I18" s="1"/>
      <c r="N18" s="46" t="s">
        <v>106</v>
      </c>
      <c r="O18" s="46"/>
      <c r="P18" s="92">
        <f>SUM(P16:P17)</f>
        <v>0</v>
      </c>
    </row>
    <row r="19" spans="1:16" x14ac:dyDescent="0.2">
      <c r="B19" s="9" t="s">
        <v>163</v>
      </c>
      <c r="G19" s="22">
        <f>+'OCL4 WKS'!G59</f>
        <v>0</v>
      </c>
      <c r="N19" s="46"/>
      <c r="O19" s="46"/>
      <c r="P19" s="92"/>
    </row>
    <row r="20" spans="1:16" x14ac:dyDescent="0.2">
      <c r="B20" s="9" t="s">
        <v>17</v>
      </c>
      <c r="G20" s="1"/>
      <c r="N20" s="46" t="s">
        <v>128</v>
      </c>
      <c r="O20" s="46"/>
      <c r="P20" s="92">
        <f>+P18*0.75</f>
        <v>0</v>
      </c>
    </row>
    <row r="21" spans="1:16" x14ac:dyDescent="0.2">
      <c r="B21" s="9" t="s">
        <v>18</v>
      </c>
      <c r="I21" s="27">
        <f>G18+G19</f>
        <v>0</v>
      </c>
      <c r="N21" s="46"/>
      <c r="O21" s="46"/>
      <c r="P21" s="94"/>
    </row>
    <row r="22" spans="1:16" x14ac:dyDescent="0.2">
      <c r="B22" s="9"/>
      <c r="I22" s="14"/>
      <c r="N22" s="46"/>
      <c r="O22" s="46"/>
      <c r="P22" s="94"/>
    </row>
    <row r="23" spans="1:16" ht="15.75" x14ac:dyDescent="0.25">
      <c r="A23" s="9" t="s">
        <v>19</v>
      </c>
      <c r="B23" s="21" t="s">
        <v>20</v>
      </c>
      <c r="I23" s="26">
        <f>I17+I21</f>
        <v>0</v>
      </c>
      <c r="N23" s="10" t="s">
        <v>175</v>
      </c>
      <c r="P23" s="95"/>
    </row>
    <row r="24" spans="1:16" x14ac:dyDescent="0.2">
      <c r="A24" s="9" t="s">
        <v>21</v>
      </c>
      <c r="B24" s="9" t="s">
        <v>22</v>
      </c>
      <c r="I24" s="1"/>
      <c r="N24" s="10" t="s">
        <v>128</v>
      </c>
      <c r="P24" s="96">
        <f>MIN(P14,P20)</f>
        <v>0</v>
      </c>
    </row>
    <row r="25" spans="1:16" x14ac:dyDescent="0.2">
      <c r="B25" s="9" t="s">
        <v>23</v>
      </c>
      <c r="I25" s="24">
        <f>IF((I14-I23)&lt;0,0,I14-I23)</f>
        <v>0</v>
      </c>
      <c r="J25" s="46"/>
    </row>
    <row r="26" spans="1:16" ht="15.75" thickBot="1" x14ac:dyDescent="0.25">
      <c r="A26" s="9" t="s">
        <v>24</v>
      </c>
      <c r="B26" s="9" t="s">
        <v>25</v>
      </c>
      <c r="I26" s="1"/>
      <c r="J26" s="46"/>
    </row>
    <row r="27" spans="1:16" ht="15.75" thickBot="1" x14ac:dyDescent="0.25">
      <c r="B27" s="9" t="s">
        <v>26</v>
      </c>
      <c r="I27" s="98">
        <v>0</v>
      </c>
      <c r="J27" s="46"/>
      <c r="K27" s="47" t="str">
        <f>IF(I27&gt;(I25*0.05),"Too High", "Within Limitations")</f>
        <v>Within Limitations</v>
      </c>
    </row>
    <row r="28" spans="1:16" ht="16.5" thickBot="1" x14ac:dyDescent="0.3">
      <c r="A28" s="9" t="s">
        <v>27</v>
      </c>
      <c r="B28" s="9" t="s">
        <v>157</v>
      </c>
      <c r="I28" s="203">
        <f>I25+I27</f>
        <v>0</v>
      </c>
      <c r="J28" s="49"/>
      <c r="K28" s="19"/>
      <c r="L28" s="19"/>
    </row>
    <row r="29" spans="1:16" ht="16.5" thickTop="1" thickBot="1" x14ac:dyDescent="0.25">
      <c r="I29" s="13"/>
      <c r="J29" s="46"/>
    </row>
    <row r="30" spans="1:16" ht="16.5" thickBot="1" x14ac:dyDescent="0.3">
      <c r="A30" s="20" t="s">
        <v>36</v>
      </c>
      <c r="B30" s="10" t="s">
        <v>147</v>
      </c>
      <c r="I30" s="29" t="e">
        <f>ROUND(I28/E6*1000,2)</f>
        <v>#DIV/0!</v>
      </c>
      <c r="J30" s="46"/>
      <c r="K30" s="47" t="e">
        <f>IF(I30&gt;(F4),"Too High", "Within Limitations")</f>
        <v>#DIV/0!</v>
      </c>
      <c r="L30" s="46"/>
      <c r="M30" s="46"/>
    </row>
    <row r="32" spans="1:16" ht="37.5" customHeight="1" x14ac:dyDescent="0.25">
      <c r="A32" s="291" t="s">
        <v>223</v>
      </c>
      <c r="B32" s="292"/>
      <c r="C32" s="292"/>
      <c r="D32" s="292"/>
      <c r="E32" s="292"/>
      <c r="F32" s="292"/>
      <c r="G32" s="292"/>
      <c r="H32" s="292"/>
      <c r="I32" s="292"/>
    </row>
    <row r="33" spans="1:10" x14ac:dyDescent="0.2">
      <c r="A33" s="9"/>
    </row>
    <row r="34" spans="1:10" ht="15" customHeight="1" x14ac:dyDescent="0.2">
      <c r="A34" s="288" t="s">
        <v>133</v>
      </c>
      <c r="B34" s="288"/>
      <c r="C34" s="288"/>
      <c r="D34" s="288"/>
      <c r="E34" s="288"/>
      <c r="F34" s="288"/>
      <c r="G34" s="288"/>
      <c r="H34" s="288"/>
      <c r="I34" s="288"/>
    </row>
    <row r="35" spans="1:10" x14ac:dyDescent="0.2">
      <c r="A35" s="288"/>
      <c r="B35" s="288"/>
      <c r="C35" s="288"/>
      <c r="D35" s="288"/>
      <c r="E35" s="288"/>
      <c r="F35" s="288"/>
      <c r="G35" s="288"/>
      <c r="H35" s="288"/>
      <c r="I35" s="288"/>
    </row>
    <row r="36" spans="1:10" x14ac:dyDescent="0.2">
      <c r="A36" s="288"/>
      <c r="B36" s="288"/>
      <c r="C36" s="288"/>
      <c r="D36" s="288"/>
      <c r="E36" s="288"/>
      <c r="F36" s="288"/>
      <c r="G36" s="288"/>
      <c r="H36" s="288"/>
      <c r="I36" s="288"/>
    </row>
    <row r="37" spans="1:10" hidden="1" x14ac:dyDescent="0.2">
      <c r="A37" s="219"/>
      <c r="B37" s="219"/>
      <c r="C37" s="219"/>
      <c r="D37" s="219"/>
      <c r="E37" s="219"/>
      <c r="F37" s="219"/>
      <c r="G37" s="219"/>
      <c r="H37" s="219"/>
      <c r="I37" s="219"/>
    </row>
    <row r="38" spans="1:10" ht="15.75" hidden="1" x14ac:dyDescent="0.25">
      <c r="A38" s="19" t="s">
        <v>132</v>
      </c>
    </row>
    <row r="39" spans="1:10" ht="15.75" hidden="1" x14ac:dyDescent="0.25">
      <c r="A39" s="19"/>
    </row>
    <row r="40" spans="1:10" ht="19.5" hidden="1" customHeight="1" x14ac:dyDescent="0.2">
      <c r="A40" s="269" t="s">
        <v>131</v>
      </c>
      <c r="B40" s="269"/>
      <c r="C40" s="269"/>
      <c r="D40" s="269"/>
      <c r="E40" s="269"/>
      <c r="F40" s="269"/>
      <c r="G40" s="269"/>
      <c r="H40" s="269"/>
      <c r="I40" s="269"/>
      <c r="J40" s="269"/>
    </row>
    <row r="41" spans="1:10" ht="19.5" hidden="1" customHeight="1" x14ac:dyDescent="0.2">
      <c r="A41" s="269"/>
      <c r="B41" s="269"/>
      <c r="C41" s="269"/>
      <c r="D41" s="269"/>
      <c r="E41" s="269"/>
      <c r="F41" s="269"/>
      <c r="G41" s="269"/>
      <c r="H41" s="269"/>
      <c r="I41" s="269"/>
      <c r="J41" s="269"/>
    </row>
    <row r="42" spans="1:10" ht="19.5" hidden="1" customHeight="1" x14ac:dyDescent="0.2">
      <c r="A42" s="269"/>
      <c r="B42" s="269"/>
      <c r="C42" s="269"/>
      <c r="D42" s="269"/>
      <c r="E42" s="269"/>
      <c r="F42" s="269"/>
      <c r="G42" s="269"/>
      <c r="H42" s="269"/>
      <c r="I42" s="269"/>
      <c r="J42" s="269"/>
    </row>
    <row r="43" spans="1:10" ht="19.5" hidden="1" customHeight="1" x14ac:dyDescent="0.2">
      <c r="A43" s="269"/>
      <c r="B43" s="269"/>
      <c r="C43" s="269"/>
      <c r="D43" s="269"/>
      <c r="E43" s="269"/>
      <c r="F43" s="269"/>
      <c r="G43" s="269"/>
      <c r="H43" s="269"/>
      <c r="I43" s="269"/>
      <c r="J43" s="269"/>
    </row>
    <row r="44" spans="1:10" ht="19.5" hidden="1" customHeight="1" x14ac:dyDescent="0.2">
      <c r="A44" s="269"/>
      <c r="B44" s="269"/>
      <c r="C44" s="269"/>
      <c r="D44" s="269"/>
      <c r="E44" s="269"/>
      <c r="F44" s="269"/>
      <c r="G44" s="269"/>
      <c r="H44" s="269"/>
      <c r="I44" s="269"/>
      <c r="J44" s="269"/>
    </row>
    <row r="45" spans="1:10" hidden="1" x14ac:dyDescent="0.2"/>
    <row r="46" spans="1:10" ht="18.75" hidden="1" customHeight="1" x14ac:dyDescent="0.2">
      <c r="A46" s="269" t="s">
        <v>129</v>
      </c>
      <c r="B46" s="269"/>
      <c r="C46" s="269"/>
      <c r="D46" s="269"/>
      <c r="E46" s="269"/>
      <c r="F46" s="269"/>
      <c r="G46" s="269"/>
      <c r="H46" s="269"/>
      <c r="I46" s="269"/>
      <c r="J46" s="269"/>
    </row>
    <row r="47" spans="1:10" ht="18.75" hidden="1" customHeight="1" x14ac:dyDescent="0.2">
      <c r="A47" s="269"/>
      <c r="B47" s="269"/>
      <c r="C47" s="269"/>
      <c r="D47" s="269"/>
      <c r="E47" s="269"/>
      <c r="F47" s="269"/>
      <c r="G47" s="269"/>
      <c r="H47" s="269"/>
      <c r="I47" s="269"/>
      <c r="J47" s="269"/>
    </row>
    <row r="48" spans="1:10" ht="18.75" hidden="1" customHeight="1" x14ac:dyDescent="0.2">
      <c r="A48" s="269"/>
      <c r="B48" s="269"/>
      <c r="C48" s="269"/>
      <c r="D48" s="269"/>
      <c r="E48" s="269"/>
      <c r="F48" s="269"/>
      <c r="G48" s="269"/>
      <c r="H48" s="269"/>
      <c r="I48" s="269"/>
      <c r="J48" s="269"/>
    </row>
    <row r="49" spans="1:10" ht="18.75" hidden="1" customHeight="1" x14ac:dyDescent="0.2">
      <c r="A49" s="269"/>
      <c r="B49" s="269"/>
      <c r="C49" s="269"/>
      <c r="D49" s="269"/>
      <c r="E49" s="269"/>
      <c r="F49" s="269"/>
      <c r="G49" s="269"/>
      <c r="H49" s="269"/>
      <c r="I49" s="269"/>
      <c r="J49" s="269"/>
    </row>
    <row r="50" spans="1:10" ht="18.75" hidden="1" customHeight="1" x14ac:dyDescent="0.2">
      <c r="A50" s="269"/>
      <c r="B50" s="269"/>
      <c r="C50" s="269"/>
      <c r="D50" s="269"/>
      <c r="E50" s="269"/>
      <c r="F50" s="269"/>
      <c r="G50" s="269"/>
      <c r="H50" s="269"/>
      <c r="I50" s="269"/>
      <c r="J50" s="269"/>
    </row>
    <row r="51" spans="1:10" ht="18.75" hidden="1" customHeight="1" x14ac:dyDescent="0.2">
      <c r="A51" s="269"/>
      <c r="B51" s="269"/>
      <c r="C51" s="269"/>
      <c r="D51" s="269"/>
      <c r="E51" s="269"/>
      <c r="F51" s="269"/>
      <c r="G51" s="269"/>
      <c r="H51" s="269"/>
      <c r="I51" s="269"/>
      <c r="J51" s="269"/>
    </row>
    <row r="52" spans="1:10" ht="21.75" hidden="1" customHeight="1" x14ac:dyDescent="0.2">
      <c r="A52" s="269"/>
      <c r="B52" s="269"/>
      <c r="C52" s="269"/>
      <c r="D52" s="269"/>
      <c r="E52" s="269"/>
      <c r="F52" s="269"/>
      <c r="G52" s="269"/>
      <c r="H52" s="269"/>
      <c r="I52" s="269"/>
      <c r="J52" s="269"/>
    </row>
    <row r="53" spans="1:10" hidden="1" x14ac:dyDescent="0.2">
      <c r="A53" s="269" t="s">
        <v>130</v>
      </c>
      <c r="B53" s="269"/>
      <c r="C53" s="269"/>
      <c r="D53" s="269"/>
      <c r="E53" s="269"/>
      <c r="F53" s="269"/>
      <c r="G53" s="269"/>
      <c r="H53" s="269"/>
      <c r="I53" s="269"/>
      <c r="J53" s="269"/>
    </row>
    <row r="54" spans="1:10" hidden="1" x14ac:dyDescent="0.2">
      <c r="A54" s="269"/>
      <c r="B54" s="269"/>
      <c r="C54" s="269"/>
      <c r="D54" s="269"/>
      <c r="E54" s="269"/>
      <c r="F54" s="269"/>
      <c r="G54" s="269"/>
      <c r="H54" s="269"/>
      <c r="I54" s="269"/>
      <c r="J54" s="269"/>
    </row>
    <row r="55" spans="1:10" hidden="1" x14ac:dyDescent="0.2">
      <c r="A55" s="269"/>
      <c r="B55" s="269"/>
      <c r="C55" s="269"/>
      <c r="D55" s="269"/>
      <c r="E55" s="269"/>
      <c r="F55" s="269"/>
      <c r="G55" s="269"/>
      <c r="H55" s="269"/>
      <c r="I55" s="269"/>
      <c r="J55" s="269"/>
    </row>
    <row r="56" spans="1:10" hidden="1" x14ac:dyDescent="0.2">
      <c r="A56" s="269"/>
      <c r="B56" s="269"/>
      <c r="C56" s="269"/>
      <c r="D56" s="269"/>
      <c r="E56" s="269"/>
      <c r="F56" s="269"/>
      <c r="G56" s="269"/>
      <c r="H56" s="269"/>
      <c r="I56" s="269"/>
      <c r="J56" s="269"/>
    </row>
    <row r="57" spans="1:10" hidden="1" x14ac:dyDescent="0.2">
      <c r="A57" s="269"/>
      <c r="B57" s="269"/>
      <c r="C57" s="269"/>
      <c r="D57" s="269"/>
      <c r="E57" s="269"/>
      <c r="F57" s="269"/>
      <c r="G57" s="269"/>
      <c r="H57" s="269"/>
      <c r="I57" s="269"/>
      <c r="J57" s="269"/>
    </row>
    <row r="58" spans="1:10" hidden="1" x14ac:dyDescent="0.2">
      <c r="A58" s="269"/>
      <c r="B58" s="269"/>
      <c r="C58" s="269"/>
      <c r="D58" s="269"/>
      <c r="E58" s="269"/>
      <c r="F58" s="269"/>
      <c r="G58" s="269"/>
      <c r="H58" s="269"/>
      <c r="I58" s="269"/>
      <c r="J58" s="269"/>
    </row>
    <row r="59" spans="1:10" hidden="1" x14ac:dyDescent="0.2">
      <c r="A59" s="269"/>
      <c r="B59" s="269"/>
      <c r="C59" s="269"/>
      <c r="D59" s="269"/>
      <c r="E59" s="269"/>
      <c r="F59" s="269"/>
      <c r="G59" s="269"/>
      <c r="H59" s="269"/>
      <c r="I59" s="269"/>
      <c r="J59" s="269"/>
    </row>
    <row r="60" spans="1:10" hidden="1" x14ac:dyDescent="0.2">
      <c r="A60" s="269"/>
      <c r="B60" s="269"/>
      <c r="C60" s="269"/>
      <c r="D60" s="269"/>
      <c r="E60" s="269"/>
      <c r="F60" s="269"/>
      <c r="G60" s="269"/>
      <c r="H60" s="269"/>
      <c r="I60" s="269"/>
      <c r="J60" s="269"/>
    </row>
    <row r="61" spans="1:10" hidden="1" x14ac:dyDescent="0.2">
      <c r="A61" s="269"/>
      <c r="B61" s="269"/>
      <c r="C61" s="269"/>
      <c r="D61" s="269"/>
      <c r="E61" s="269"/>
      <c r="F61" s="269"/>
      <c r="G61" s="269"/>
      <c r="H61" s="269"/>
      <c r="I61" s="269"/>
      <c r="J61" s="269"/>
    </row>
    <row r="62" spans="1:10" hidden="1" x14ac:dyDescent="0.2">
      <c r="A62" s="269"/>
      <c r="B62" s="269"/>
      <c r="C62" s="269"/>
      <c r="D62" s="269"/>
      <c r="E62" s="269"/>
      <c r="F62" s="269"/>
      <c r="G62" s="269"/>
      <c r="H62" s="269"/>
      <c r="I62" s="269"/>
      <c r="J62" s="269"/>
    </row>
    <row r="63" spans="1:10" hidden="1" x14ac:dyDescent="0.2">
      <c r="A63" s="269"/>
      <c r="B63" s="269"/>
      <c r="C63" s="269"/>
      <c r="D63" s="269"/>
      <c r="E63" s="269"/>
      <c r="F63" s="269"/>
      <c r="G63" s="269"/>
      <c r="H63" s="269"/>
      <c r="I63" s="269"/>
      <c r="J63" s="269"/>
    </row>
    <row r="64" spans="1:10" hidden="1" x14ac:dyDescent="0.2">
      <c r="A64" s="269"/>
      <c r="B64" s="269"/>
      <c r="C64" s="269"/>
      <c r="D64" s="269"/>
      <c r="E64" s="269"/>
      <c r="F64" s="269"/>
      <c r="G64" s="269"/>
      <c r="H64" s="269"/>
      <c r="I64" s="269"/>
      <c r="J64" s="269"/>
    </row>
    <row r="65" spans="1:10" hidden="1" x14ac:dyDescent="0.2">
      <c r="A65" s="269"/>
      <c r="B65" s="269"/>
      <c r="C65" s="269"/>
      <c r="D65" s="269"/>
      <c r="E65" s="269"/>
      <c r="F65" s="269"/>
      <c r="G65" s="269"/>
      <c r="H65" s="269"/>
      <c r="I65" s="269"/>
      <c r="J65" s="269"/>
    </row>
    <row r="66" spans="1:10" hidden="1" x14ac:dyDescent="0.2">
      <c r="A66" s="269"/>
      <c r="B66" s="269"/>
      <c r="C66" s="269"/>
      <c r="D66" s="269"/>
      <c r="E66" s="269"/>
      <c r="F66" s="269"/>
      <c r="G66" s="269"/>
      <c r="H66" s="269"/>
      <c r="I66" s="269"/>
      <c r="J66" s="269"/>
    </row>
    <row r="67" spans="1:10" hidden="1" x14ac:dyDescent="0.2"/>
  </sheetData>
  <mergeCells count="7">
    <mergeCell ref="A53:J66"/>
    <mergeCell ref="E3:F3"/>
    <mergeCell ref="N8:P8"/>
    <mergeCell ref="A32:I32"/>
    <mergeCell ref="A34:I36"/>
    <mergeCell ref="A40:J44"/>
    <mergeCell ref="A46:J52"/>
  </mergeCells>
  <conditionalFormatting sqref="K27">
    <cfRule type="containsText" dxfId="48" priority="8" operator="containsText" text="Within Limitations">
      <formula>NOT(ISERROR(SEARCH("Within Limitations",K27)))</formula>
    </cfRule>
  </conditionalFormatting>
  <conditionalFormatting sqref="K12">
    <cfRule type="containsText" dxfId="47" priority="7" operator="containsText" text="Within Limitations">
      <formula>NOT(ISERROR(SEARCH("Within Limitations",K12)))</formula>
    </cfRule>
  </conditionalFormatting>
  <conditionalFormatting sqref="K12 K27">
    <cfRule type="containsText" dxfId="46" priority="6" operator="containsText" text="Too High">
      <formula>NOT(ISERROR(SEARCH("Too High",K12)))</formula>
    </cfRule>
  </conditionalFormatting>
  <conditionalFormatting sqref="K30">
    <cfRule type="containsText" dxfId="45" priority="4" operator="containsText" text="Within Limitations">
      <formula>NOT(ISERROR(SEARCH("Within Limitations",K30)))</formula>
    </cfRule>
  </conditionalFormatting>
  <conditionalFormatting sqref="K30">
    <cfRule type="containsText" dxfId="44" priority="3" operator="containsText" text="Too High">
      <formula>NOT(ISERROR(SEARCH("Too High",K30)))</formula>
    </cfRule>
  </conditionalFormatting>
  <conditionalFormatting sqref="P20">
    <cfRule type="expression" dxfId="43" priority="2">
      <formula>"$P$14&gt;(.75*$P$12)"</formula>
    </cfRule>
  </conditionalFormatting>
  <conditionalFormatting sqref="P14">
    <cfRule type="expression" dxfId="42" priority="1">
      <formula>"$P$14&gt;(.75*$P$12)"</formula>
    </cfRule>
  </conditionalFormatting>
  <pageMargins left="0.7" right="0.7" top="0.75" bottom="0.75" header="0.3" footer="0.3"/>
  <pageSetup scale="63" orientation="portrait" r:id="rId1"/>
  <legacyDrawing r:id="rId2"/>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5D6D1-DFE1-4BE1-BADD-5D09A26FA183}">
  <sheetPr>
    <pageSetUpPr fitToPage="1"/>
  </sheetPr>
  <dimension ref="A1:H62"/>
  <sheetViews>
    <sheetView zoomScale="85" zoomScaleNormal="85" workbookViewId="0">
      <selection activeCell="A11" sqref="A11:C61"/>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3" t="s">
        <v>124</v>
      </c>
    </row>
    <row r="2" spans="1:8" ht="15" customHeight="1" x14ac:dyDescent="0.2">
      <c r="G2" s="9"/>
    </row>
    <row r="3" spans="1:8" ht="15" customHeight="1" x14ac:dyDescent="0.2"/>
    <row r="4" spans="1:8" ht="15" customHeight="1" x14ac:dyDescent="0.25">
      <c r="A4" s="299" t="str">
        <f>+'OCL 4'!E2</f>
        <v>OCL Example Fund 4</v>
      </c>
      <c r="B4" s="299"/>
      <c r="C4" s="299"/>
      <c r="D4" s="299"/>
      <c r="E4" s="299"/>
      <c r="F4" s="299"/>
      <c r="G4" s="299"/>
    </row>
    <row r="5" spans="1:8" ht="15" customHeight="1" x14ac:dyDescent="0.25">
      <c r="A5" s="300" t="s">
        <v>164</v>
      </c>
      <c r="B5" s="300"/>
      <c r="C5" s="300"/>
      <c r="D5" s="300"/>
      <c r="E5" s="300"/>
      <c r="F5" s="300"/>
      <c r="G5" s="300"/>
    </row>
    <row r="6" spans="1:8" ht="15" customHeight="1" x14ac:dyDescent="0.25">
      <c r="A6" s="300" t="str">
        <f>+'OCL 4'!E3</f>
        <v>Fund XXXX</v>
      </c>
      <c r="B6" s="300"/>
      <c r="C6" s="300"/>
      <c r="D6" s="300"/>
      <c r="E6" s="300"/>
      <c r="F6" s="300"/>
      <c r="G6" s="300"/>
    </row>
    <row r="7" spans="1:8" ht="15" customHeight="1" x14ac:dyDescent="0.2">
      <c r="C7" s="9"/>
    </row>
    <row r="8" spans="1:8" ht="15" customHeight="1" x14ac:dyDescent="0.2"/>
    <row r="9" spans="1:8" ht="15" customHeight="1" x14ac:dyDescent="0.2">
      <c r="D9" s="2" t="s">
        <v>29</v>
      </c>
      <c r="E9" s="2" t="s">
        <v>30</v>
      </c>
      <c r="F9" s="30" t="s">
        <v>30</v>
      </c>
      <c r="G9" s="31"/>
      <c r="H9" s="32"/>
    </row>
    <row r="10" spans="1:8" ht="15" customHeight="1" x14ac:dyDescent="0.2">
      <c r="D10" s="5" t="s">
        <v>31</v>
      </c>
      <c r="E10" s="5" t="s">
        <v>31</v>
      </c>
      <c r="F10" s="33" t="s">
        <v>31</v>
      </c>
      <c r="G10" s="34"/>
      <c r="H10" s="32"/>
    </row>
    <row r="11" spans="1:8" ht="15" customHeight="1" x14ac:dyDescent="0.25">
      <c r="A11" s="259" t="s">
        <v>32</v>
      </c>
      <c r="B11" s="105"/>
      <c r="C11" s="105"/>
      <c r="D11" s="35">
        <f>+E11-1</f>
        <v>2021</v>
      </c>
      <c r="E11" s="35">
        <f>+F11-1</f>
        <v>2022</v>
      </c>
      <c r="F11" s="36">
        <f>+TOC!D2</f>
        <v>2023</v>
      </c>
      <c r="G11" s="37"/>
      <c r="H11" s="32"/>
    </row>
    <row r="12" spans="1:8" ht="21" customHeight="1" x14ac:dyDescent="0.2">
      <c r="A12" s="256" t="s">
        <v>70</v>
      </c>
      <c r="B12" s="105"/>
      <c r="C12" s="105"/>
      <c r="D12" s="133">
        <v>0</v>
      </c>
      <c r="E12" s="134">
        <v>0</v>
      </c>
      <c r="F12" s="129"/>
      <c r="G12" s="138"/>
      <c r="H12" s="62"/>
    </row>
    <row r="13" spans="1:8" ht="21" customHeight="1" x14ac:dyDescent="0.2">
      <c r="A13" s="256" t="s">
        <v>91</v>
      </c>
      <c r="B13" s="105"/>
      <c r="C13" s="105"/>
      <c r="D13" s="133">
        <v>0</v>
      </c>
      <c r="E13" s="134">
        <v>0</v>
      </c>
      <c r="F13" s="129"/>
      <c r="G13" s="136">
        <v>0</v>
      </c>
      <c r="H13" s="62"/>
    </row>
    <row r="14" spans="1:8" ht="21" customHeight="1" x14ac:dyDescent="0.2">
      <c r="A14" s="256" t="s">
        <v>71</v>
      </c>
      <c r="B14" s="105"/>
      <c r="C14" s="105"/>
      <c r="D14" s="133">
        <v>0</v>
      </c>
      <c r="E14" s="134">
        <v>0</v>
      </c>
      <c r="F14" s="129"/>
      <c r="G14" s="136">
        <v>0</v>
      </c>
      <c r="H14" s="62"/>
    </row>
    <row r="15" spans="1:8" ht="21" customHeight="1" x14ac:dyDescent="0.2">
      <c r="A15" s="256" t="s">
        <v>88</v>
      </c>
      <c r="B15" s="105"/>
      <c r="C15" s="105"/>
      <c r="D15" s="133">
        <v>0</v>
      </c>
      <c r="E15" s="134">
        <v>0</v>
      </c>
      <c r="F15" s="129"/>
      <c r="G15" s="136">
        <v>0</v>
      </c>
      <c r="H15" s="38"/>
    </row>
    <row r="16" spans="1:8" ht="20.25" customHeight="1" x14ac:dyDescent="0.2">
      <c r="A16" s="256" t="s">
        <v>92</v>
      </c>
      <c r="B16" s="105"/>
      <c r="C16" s="105"/>
      <c r="D16" s="133">
        <v>0</v>
      </c>
      <c r="E16" s="134">
        <v>0</v>
      </c>
      <c r="F16" s="129"/>
      <c r="G16" s="136">
        <v>0</v>
      </c>
      <c r="H16" s="38"/>
    </row>
    <row r="17" spans="1:8" ht="21" customHeight="1" x14ac:dyDescent="0.2">
      <c r="A17" s="256" t="s">
        <v>93</v>
      </c>
      <c r="B17" s="105"/>
      <c r="C17" s="105"/>
      <c r="D17" s="133">
        <v>0</v>
      </c>
      <c r="E17" s="134">
        <v>0</v>
      </c>
      <c r="F17" s="129"/>
      <c r="G17" s="136">
        <v>0</v>
      </c>
      <c r="H17" s="38"/>
    </row>
    <row r="18" spans="1:8" ht="20.25" customHeight="1" x14ac:dyDescent="0.2">
      <c r="A18" s="256" t="s">
        <v>73</v>
      </c>
      <c r="B18" s="105"/>
      <c r="C18" s="105"/>
      <c r="D18" s="133">
        <v>0</v>
      </c>
      <c r="E18" s="134">
        <v>0</v>
      </c>
      <c r="F18" s="129"/>
      <c r="G18" s="136">
        <v>0</v>
      </c>
      <c r="H18" s="38"/>
    </row>
    <row r="19" spans="1:8" ht="20.25" customHeight="1" x14ac:dyDescent="0.2">
      <c r="A19" s="256" t="s">
        <v>86</v>
      </c>
      <c r="B19" s="105"/>
      <c r="C19" s="105"/>
      <c r="D19" s="133">
        <v>0</v>
      </c>
      <c r="E19" s="134">
        <v>0</v>
      </c>
      <c r="F19" s="129"/>
      <c r="G19" s="136">
        <v>0</v>
      </c>
      <c r="H19" s="38"/>
    </row>
    <row r="20" spans="1:8" ht="20.25" customHeight="1" x14ac:dyDescent="0.2">
      <c r="A20" s="256" t="s">
        <v>62</v>
      </c>
      <c r="B20" s="105"/>
      <c r="C20" s="105"/>
      <c r="D20" s="133">
        <v>0</v>
      </c>
      <c r="E20" s="134">
        <v>0</v>
      </c>
      <c r="F20" s="129"/>
      <c r="G20" s="136">
        <v>0</v>
      </c>
      <c r="H20" s="38"/>
    </row>
    <row r="21" spans="1:8" ht="20.25" customHeight="1" x14ac:dyDescent="0.2">
      <c r="A21" s="256" t="s">
        <v>98</v>
      </c>
      <c r="B21" s="105"/>
      <c r="C21" s="105"/>
      <c r="D21" s="133">
        <v>0</v>
      </c>
      <c r="E21" s="134">
        <v>0</v>
      </c>
      <c r="F21" s="129"/>
      <c r="G21" s="136">
        <v>0</v>
      </c>
      <c r="H21" s="38"/>
    </row>
    <row r="22" spans="1:8" ht="21" customHeight="1" x14ac:dyDescent="0.2">
      <c r="A22" s="256"/>
      <c r="B22" s="105"/>
      <c r="C22" s="105"/>
      <c r="D22" s="133">
        <v>0</v>
      </c>
      <c r="E22" s="134">
        <v>0</v>
      </c>
      <c r="F22" s="129"/>
      <c r="G22" s="136">
        <v>0</v>
      </c>
      <c r="H22" s="38"/>
    </row>
    <row r="23" spans="1:8" ht="21" customHeight="1" x14ac:dyDescent="0.2">
      <c r="A23" s="256"/>
      <c r="B23" s="105"/>
      <c r="C23" s="105"/>
      <c r="D23" s="133">
        <v>0</v>
      </c>
      <c r="E23" s="134">
        <v>0</v>
      </c>
      <c r="F23" s="129"/>
      <c r="G23" s="136">
        <v>0</v>
      </c>
      <c r="H23" s="38"/>
    </row>
    <row r="24" spans="1:8" ht="21" customHeight="1" x14ac:dyDescent="0.2">
      <c r="A24" s="256"/>
      <c r="B24" s="105"/>
      <c r="C24" s="105"/>
      <c r="D24" s="133">
        <v>0</v>
      </c>
      <c r="E24" s="134">
        <v>0</v>
      </c>
      <c r="F24" s="129"/>
      <c r="G24" s="136">
        <v>0</v>
      </c>
      <c r="H24" s="38"/>
    </row>
    <row r="25" spans="1:8" ht="21" customHeight="1" x14ac:dyDescent="0.2">
      <c r="A25" s="256"/>
      <c r="B25" s="105"/>
      <c r="C25" s="105"/>
      <c r="D25" s="133">
        <v>0</v>
      </c>
      <c r="E25" s="134">
        <v>0</v>
      </c>
      <c r="F25" s="129"/>
      <c r="G25" s="136">
        <v>0</v>
      </c>
      <c r="H25" s="38"/>
    </row>
    <row r="26" spans="1:8" ht="20.25" customHeight="1" x14ac:dyDescent="0.2">
      <c r="A26" s="256"/>
      <c r="B26" s="105"/>
      <c r="C26" s="105"/>
      <c r="D26" s="133">
        <v>0</v>
      </c>
      <c r="E26" s="134">
        <v>0</v>
      </c>
      <c r="F26" s="129"/>
      <c r="G26" s="136">
        <v>0</v>
      </c>
      <c r="H26" s="38"/>
    </row>
    <row r="27" spans="1:8" ht="28.5" customHeight="1" x14ac:dyDescent="0.2">
      <c r="A27" s="256" t="s">
        <v>143</v>
      </c>
      <c r="B27" s="105"/>
      <c r="C27" s="105"/>
      <c r="D27" s="39">
        <f>SUM(D12:D26)</f>
        <v>0</v>
      </c>
      <c r="E27" s="39">
        <f>SUM(E12:E26)</f>
        <v>0</v>
      </c>
      <c r="F27" s="64"/>
      <c r="G27" s="243">
        <f>SUM(G13:G26)</f>
        <v>0</v>
      </c>
      <c r="H27" s="62"/>
    </row>
    <row r="28" spans="1:8" x14ac:dyDescent="0.2">
      <c r="A28" s="105"/>
      <c r="B28" s="105"/>
      <c r="C28" s="105"/>
      <c r="D28" s="1"/>
      <c r="E28" s="1"/>
      <c r="F28" s="12"/>
      <c r="G28" s="1"/>
    </row>
    <row r="29" spans="1:8" x14ac:dyDescent="0.2">
      <c r="A29" s="105"/>
      <c r="B29" s="105"/>
      <c r="C29" s="105"/>
      <c r="D29" s="2" t="s">
        <v>29</v>
      </c>
      <c r="E29" s="2" t="s">
        <v>30</v>
      </c>
      <c r="F29" s="3"/>
      <c r="G29" s="4" t="s">
        <v>47</v>
      </c>
      <c r="H29" s="32"/>
    </row>
    <row r="30" spans="1:8" ht="15.75" x14ac:dyDescent="0.25">
      <c r="A30" s="259"/>
      <c r="B30" s="105"/>
      <c r="C30" s="105"/>
      <c r="D30" s="5" t="s">
        <v>48</v>
      </c>
      <c r="E30" s="5" t="s">
        <v>48</v>
      </c>
      <c r="F30" s="6" t="s">
        <v>49</v>
      </c>
      <c r="G30" s="7" t="s">
        <v>50</v>
      </c>
      <c r="H30" s="32"/>
    </row>
    <row r="31" spans="1:8" ht="20.25" customHeight="1" x14ac:dyDescent="0.25">
      <c r="A31" s="259" t="s">
        <v>51</v>
      </c>
      <c r="B31" s="105"/>
      <c r="C31" s="105"/>
      <c r="D31" s="5">
        <f>+D11</f>
        <v>2021</v>
      </c>
      <c r="E31" s="5">
        <f>+E11</f>
        <v>2022</v>
      </c>
      <c r="F31" s="8">
        <f>+F11</f>
        <v>2023</v>
      </c>
      <c r="G31" s="7">
        <f>+F11</f>
        <v>2023</v>
      </c>
      <c r="H31" s="32"/>
    </row>
    <row r="32" spans="1:8" ht="20.25" customHeight="1" x14ac:dyDescent="0.2">
      <c r="A32" s="256" t="s">
        <v>74</v>
      </c>
      <c r="B32" s="105"/>
      <c r="C32" s="105"/>
      <c r="D32" s="127">
        <v>0</v>
      </c>
      <c r="E32" s="127">
        <v>0</v>
      </c>
      <c r="F32" s="128">
        <v>0</v>
      </c>
      <c r="G32" s="127">
        <v>0</v>
      </c>
      <c r="H32" s="32"/>
    </row>
    <row r="33" spans="1:8" ht="20.25" customHeight="1" x14ac:dyDescent="0.2">
      <c r="A33" s="256" t="s">
        <v>187</v>
      </c>
      <c r="B33" s="105"/>
      <c r="C33" s="105"/>
      <c r="D33" s="127">
        <v>0</v>
      </c>
      <c r="E33" s="127">
        <v>0</v>
      </c>
      <c r="F33" s="128">
        <v>0</v>
      </c>
      <c r="G33" s="127">
        <v>0</v>
      </c>
      <c r="H33" s="32"/>
    </row>
    <row r="34" spans="1:8" ht="20.25" customHeight="1" x14ac:dyDescent="0.2">
      <c r="A34" s="256" t="s">
        <v>225</v>
      </c>
      <c r="B34" s="105"/>
      <c r="C34" s="105"/>
      <c r="D34" s="127">
        <v>0</v>
      </c>
      <c r="E34" s="127">
        <v>0</v>
      </c>
      <c r="F34" s="128">
        <v>0</v>
      </c>
      <c r="G34" s="127">
        <v>0</v>
      </c>
      <c r="H34" s="32"/>
    </row>
    <row r="35" spans="1:8" ht="20.25" customHeight="1" x14ac:dyDescent="0.2">
      <c r="A35" s="256" t="s">
        <v>226</v>
      </c>
      <c r="B35" s="105"/>
      <c r="C35" s="105"/>
      <c r="D35" s="127">
        <v>0</v>
      </c>
      <c r="E35" s="127">
        <v>0</v>
      </c>
      <c r="F35" s="128">
        <v>0</v>
      </c>
      <c r="G35" s="127">
        <v>0</v>
      </c>
      <c r="H35" s="32"/>
    </row>
    <row r="36" spans="1:8" ht="20.25" customHeight="1" x14ac:dyDescent="0.2">
      <c r="A36" s="256"/>
      <c r="B36" s="105"/>
      <c r="C36" s="105"/>
      <c r="D36" s="127">
        <v>0</v>
      </c>
      <c r="E36" s="127">
        <v>0</v>
      </c>
      <c r="F36" s="128">
        <v>0</v>
      </c>
      <c r="G36" s="127">
        <v>0</v>
      </c>
      <c r="H36" s="32"/>
    </row>
    <row r="37" spans="1:8" ht="20.25" customHeight="1" x14ac:dyDescent="0.2">
      <c r="A37" s="256"/>
      <c r="B37" s="105"/>
      <c r="C37" s="105"/>
      <c r="D37" s="127">
        <v>0</v>
      </c>
      <c r="E37" s="127">
        <v>0</v>
      </c>
      <c r="F37" s="128">
        <v>0</v>
      </c>
      <c r="G37" s="127">
        <v>0</v>
      </c>
      <c r="H37" s="32"/>
    </row>
    <row r="38" spans="1:8" ht="20.25" customHeight="1" x14ac:dyDescent="0.2">
      <c r="A38" s="256"/>
      <c r="B38" s="105"/>
      <c r="C38" s="105"/>
      <c r="D38" s="127">
        <v>0</v>
      </c>
      <c r="E38" s="127">
        <v>0</v>
      </c>
      <c r="F38" s="128">
        <v>0</v>
      </c>
      <c r="G38" s="127">
        <v>0</v>
      </c>
      <c r="H38" s="32"/>
    </row>
    <row r="39" spans="1:8" ht="20.25" customHeight="1" x14ac:dyDescent="0.2">
      <c r="A39" s="256"/>
      <c r="B39" s="105"/>
      <c r="C39" s="105"/>
      <c r="D39" s="127">
        <v>0</v>
      </c>
      <c r="E39" s="127">
        <v>0</v>
      </c>
      <c r="F39" s="128">
        <v>0</v>
      </c>
      <c r="G39" s="127">
        <v>0</v>
      </c>
      <c r="H39" s="32"/>
    </row>
    <row r="40" spans="1:8" ht="20.25" customHeight="1" x14ac:dyDescent="0.2">
      <c r="A40" s="256"/>
      <c r="B40" s="105"/>
      <c r="C40" s="105"/>
      <c r="D40" s="127">
        <v>0</v>
      </c>
      <c r="E40" s="127">
        <v>0</v>
      </c>
      <c r="F40" s="128">
        <v>0</v>
      </c>
      <c r="G40" s="127">
        <v>0</v>
      </c>
      <c r="H40" s="32"/>
    </row>
    <row r="41" spans="1:8" ht="20.25" customHeight="1" x14ac:dyDescent="0.2">
      <c r="A41" s="256"/>
      <c r="B41" s="105"/>
      <c r="C41" s="105"/>
      <c r="D41" s="127">
        <v>0</v>
      </c>
      <c r="E41" s="127">
        <v>0</v>
      </c>
      <c r="F41" s="128">
        <v>0</v>
      </c>
      <c r="G41" s="127">
        <v>0</v>
      </c>
      <c r="H41" s="32"/>
    </row>
    <row r="42" spans="1:8" ht="20.25" customHeight="1" x14ac:dyDescent="0.2">
      <c r="A42" s="256"/>
      <c r="B42" s="105"/>
      <c r="C42" s="105"/>
      <c r="D42" s="127">
        <v>0</v>
      </c>
      <c r="E42" s="127">
        <v>0</v>
      </c>
      <c r="F42" s="128">
        <v>0</v>
      </c>
      <c r="G42" s="127">
        <v>0</v>
      </c>
      <c r="H42" s="32"/>
    </row>
    <row r="43" spans="1:8" ht="20.25" customHeight="1" x14ac:dyDescent="0.2">
      <c r="A43" s="256"/>
      <c r="B43" s="105"/>
      <c r="C43" s="105"/>
      <c r="D43" s="127">
        <v>0</v>
      </c>
      <c r="E43" s="127">
        <v>0</v>
      </c>
      <c r="F43" s="128">
        <v>0</v>
      </c>
      <c r="G43" s="127">
        <v>0</v>
      </c>
      <c r="H43" s="32"/>
    </row>
    <row r="44" spans="1:8" ht="20.25" customHeight="1" x14ac:dyDescent="0.2">
      <c r="A44" s="256"/>
      <c r="B44" s="105"/>
      <c r="C44" s="105"/>
      <c r="D44" s="127">
        <v>0</v>
      </c>
      <c r="E44" s="127">
        <v>0</v>
      </c>
      <c r="F44" s="128">
        <v>0</v>
      </c>
      <c r="G44" s="127">
        <v>0</v>
      </c>
      <c r="H44" s="32"/>
    </row>
    <row r="45" spans="1:8" ht="20.25" customHeight="1" x14ac:dyDescent="0.2">
      <c r="A45" s="256"/>
      <c r="B45" s="105"/>
      <c r="C45" s="105"/>
      <c r="D45" s="127">
        <v>0</v>
      </c>
      <c r="E45" s="127">
        <v>0</v>
      </c>
      <c r="F45" s="128">
        <v>0</v>
      </c>
      <c r="G45" s="127">
        <v>0</v>
      </c>
      <c r="H45" s="32"/>
    </row>
    <row r="46" spans="1:8" ht="21" customHeight="1" x14ac:dyDescent="0.2">
      <c r="A46" s="256"/>
      <c r="B46" s="105"/>
      <c r="C46" s="105"/>
      <c r="D46" s="127">
        <v>0</v>
      </c>
      <c r="E46" s="127">
        <v>0</v>
      </c>
      <c r="F46" s="128">
        <v>0</v>
      </c>
      <c r="G46" s="127">
        <v>0</v>
      </c>
      <c r="H46" s="32"/>
    </row>
    <row r="47" spans="1:8" ht="20.100000000000001" customHeight="1" x14ac:dyDescent="0.2">
      <c r="A47" s="256"/>
      <c r="B47" s="105"/>
      <c r="C47" s="105"/>
      <c r="D47" s="127">
        <v>0</v>
      </c>
      <c r="E47" s="127">
        <v>0</v>
      </c>
      <c r="F47" s="128">
        <v>0</v>
      </c>
      <c r="G47" s="127">
        <v>0</v>
      </c>
      <c r="H47" s="32"/>
    </row>
    <row r="48" spans="1:8" ht="20.25" customHeight="1" x14ac:dyDescent="0.2">
      <c r="A48" s="256"/>
      <c r="B48" s="105"/>
      <c r="C48" s="105"/>
      <c r="D48" s="127">
        <v>0</v>
      </c>
      <c r="E48" s="127">
        <v>0</v>
      </c>
      <c r="F48" s="128">
        <v>0</v>
      </c>
      <c r="G48" s="127">
        <v>0</v>
      </c>
      <c r="H48" s="32"/>
    </row>
    <row r="49" spans="1:8" ht="21" customHeight="1" x14ac:dyDescent="0.2">
      <c r="A49" s="256"/>
      <c r="B49" s="105"/>
      <c r="C49" s="105"/>
      <c r="D49" s="127">
        <v>0</v>
      </c>
      <c r="E49" s="127">
        <v>0</v>
      </c>
      <c r="F49" s="128">
        <v>0</v>
      </c>
      <c r="G49" s="127">
        <v>0</v>
      </c>
      <c r="H49" s="32"/>
    </row>
    <row r="50" spans="1:8" ht="21" customHeight="1" x14ac:dyDescent="0.2">
      <c r="A50" s="256"/>
      <c r="B50" s="105"/>
      <c r="C50" s="105"/>
      <c r="D50" s="127">
        <v>0</v>
      </c>
      <c r="E50" s="127">
        <v>0</v>
      </c>
      <c r="F50" s="128">
        <v>0</v>
      </c>
      <c r="G50" s="127">
        <v>0</v>
      </c>
      <c r="H50" s="32"/>
    </row>
    <row r="51" spans="1:8" ht="21" customHeight="1" x14ac:dyDescent="0.2">
      <c r="A51" s="256"/>
      <c r="B51" s="105"/>
      <c r="C51" s="105"/>
      <c r="D51" s="127">
        <v>0</v>
      </c>
      <c r="E51" s="127">
        <v>0</v>
      </c>
      <c r="F51" s="128">
        <v>0</v>
      </c>
      <c r="G51" s="127">
        <v>0</v>
      </c>
      <c r="H51" s="32"/>
    </row>
    <row r="52" spans="1:8" ht="21" customHeight="1" x14ac:dyDescent="0.2">
      <c r="A52" s="256"/>
      <c r="B52" s="105"/>
      <c r="C52" s="105"/>
      <c r="D52" s="127">
        <v>0</v>
      </c>
      <c r="E52" s="127">
        <v>0</v>
      </c>
      <c r="F52" s="128">
        <v>0</v>
      </c>
      <c r="G52" s="127">
        <v>0</v>
      </c>
      <c r="H52" s="32"/>
    </row>
    <row r="53" spans="1:8" ht="21" customHeight="1" x14ac:dyDescent="0.2">
      <c r="A53" s="256"/>
      <c r="B53" s="105"/>
      <c r="C53" s="105"/>
      <c r="D53" s="127">
        <v>0</v>
      </c>
      <c r="E53" s="127">
        <v>0</v>
      </c>
      <c r="F53" s="128">
        <v>0</v>
      </c>
      <c r="G53" s="127">
        <v>0</v>
      </c>
      <c r="H53" s="32"/>
    </row>
    <row r="54" spans="1:8" ht="21" customHeight="1" x14ac:dyDescent="0.2">
      <c r="A54" s="256"/>
      <c r="B54" s="105"/>
      <c r="C54" s="105"/>
      <c r="D54" s="127">
        <v>0</v>
      </c>
      <c r="E54" s="127">
        <v>0</v>
      </c>
      <c r="F54" s="128">
        <v>0</v>
      </c>
      <c r="G54" s="127">
        <v>0</v>
      </c>
      <c r="H54" s="32"/>
    </row>
    <row r="55" spans="1:8" ht="20.25" customHeight="1" x14ac:dyDescent="0.2">
      <c r="A55" s="256"/>
      <c r="B55" s="105"/>
      <c r="C55" s="105"/>
      <c r="D55" s="103">
        <v>0</v>
      </c>
      <c r="E55" s="103">
        <v>0</v>
      </c>
      <c r="F55" s="104">
        <v>0</v>
      </c>
      <c r="G55" s="236">
        <v>0</v>
      </c>
      <c r="H55" s="12"/>
    </row>
    <row r="56" spans="1:8" ht="20.100000000000001" customHeight="1" x14ac:dyDescent="0.25">
      <c r="A56" s="259" t="s">
        <v>151</v>
      </c>
      <c r="B56" s="105"/>
      <c r="C56" s="105"/>
      <c r="D56" s="39">
        <f>SUM(D32:D55)</f>
        <v>0</v>
      </c>
      <c r="E56" s="39">
        <f>SUM(E32:E55)</f>
        <v>0</v>
      </c>
      <c r="F56" s="39">
        <f>SUM(F32:F55)</f>
        <v>0</v>
      </c>
      <c r="G56" s="227">
        <f>SUM(G32:G55)</f>
        <v>0</v>
      </c>
      <c r="H56" s="12"/>
    </row>
    <row r="57" spans="1:8" ht="20.100000000000001" customHeight="1" x14ac:dyDescent="0.25">
      <c r="A57" s="259" t="s">
        <v>64</v>
      </c>
      <c r="B57" s="105"/>
      <c r="C57" s="105"/>
      <c r="D57" s="39">
        <f>D27-D56</f>
        <v>0</v>
      </c>
      <c r="E57" s="39">
        <f>E27-E56</f>
        <v>0</v>
      </c>
      <c r="F57" s="40">
        <f>G27-F56</f>
        <v>0</v>
      </c>
      <c r="G57" s="227">
        <f>G27-G56</f>
        <v>0</v>
      </c>
      <c r="H57" s="12"/>
    </row>
    <row r="58" spans="1:8" ht="15.75" x14ac:dyDescent="0.25">
      <c r="A58" s="259" t="s">
        <v>65</v>
      </c>
      <c r="B58" s="105"/>
      <c r="C58" s="105"/>
      <c r="D58" s="103">
        <v>0</v>
      </c>
      <c r="E58" s="39">
        <f>+D61</f>
        <v>0</v>
      </c>
      <c r="F58" s="40">
        <f>+E61</f>
        <v>0</v>
      </c>
      <c r="G58" s="227">
        <f>+E61</f>
        <v>0</v>
      </c>
      <c r="H58" s="12"/>
    </row>
    <row r="59" spans="1:8" ht="20.100000000000001" customHeight="1" x14ac:dyDescent="0.25">
      <c r="A59" s="259" t="s">
        <v>66</v>
      </c>
      <c r="B59" s="105"/>
      <c r="C59" s="105"/>
      <c r="D59" s="103">
        <v>0</v>
      </c>
      <c r="E59" s="103">
        <v>0</v>
      </c>
      <c r="F59" s="104">
        <v>0</v>
      </c>
      <c r="G59" s="228">
        <v>0</v>
      </c>
      <c r="H59" s="12"/>
    </row>
    <row r="60" spans="1:8" ht="20.100000000000001" customHeight="1" x14ac:dyDescent="0.25">
      <c r="A60" s="259" t="s">
        <v>72</v>
      </c>
      <c r="B60" s="105"/>
      <c r="C60" s="105"/>
      <c r="D60" s="103">
        <v>0</v>
      </c>
      <c r="E60" s="103">
        <v>0</v>
      </c>
      <c r="F60" s="104">
        <v>0</v>
      </c>
      <c r="G60" s="228">
        <v>0</v>
      </c>
      <c r="H60" s="12"/>
    </row>
    <row r="61" spans="1:8" ht="20.100000000000001" customHeight="1" x14ac:dyDescent="0.25">
      <c r="A61" s="259" t="s">
        <v>152</v>
      </c>
      <c r="B61" s="105"/>
      <c r="C61" s="105"/>
      <c r="D61" s="224">
        <f>D57+D58+D59-D60</f>
        <v>0</v>
      </c>
      <c r="E61" s="225">
        <f>E57+E58+E59-E60</f>
        <v>0</v>
      </c>
      <c r="F61" s="226">
        <f>F57+F58+F59-F60</f>
        <v>0</v>
      </c>
      <c r="G61" s="229">
        <f>G57+G58+G59-G60</f>
        <v>0</v>
      </c>
      <c r="H61" s="12"/>
    </row>
    <row r="62" spans="1:8" ht="20.100000000000001" customHeight="1" x14ac:dyDescent="0.2">
      <c r="D62" s="12"/>
      <c r="E62" s="12"/>
      <c r="F62" s="12"/>
    </row>
  </sheetData>
  <mergeCells count="3">
    <mergeCell ref="A4:G4"/>
    <mergeCell ref="A5:G5"/>
    <mergeCell ref="A6:G6"/>
  </mergeCells>
  <pageMargins left="0.7" right="0.7" top="0.75" bottom="0.75" header="0.3" footer="0.3"/>
  <pageSetup scale="61" orientation="portrait" r:id="rId1"/>
  <legacyDrawing r:id="rId2"/>
</worksheet>
</file>

<file path=xl/worksheets/sheet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5BBCA-64D0-4769-8E92-9CF1C051522E}">
  <sheetPr>
    <pageSetUpPr fitToPage="1"/>
  </sheetPr>
  <dimension ref="A1:P67"/>
  <sheetViews>
    <sheetView showGridLines="0" zoomScale="85" zoomScaleNormal="85" workbookViewId="0">
      <selection activeCell="I30" sqref="I30"/>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214" t="s">
        <v>124</v>
      </c>
    </row>
    <row r="2" spans="1:16" ht="26.25" x14ac:dyDescent="0.4">
      <c r="D2" s="43"/>
      <c r="E2" s="101" t="s">
        <v>297</v>
      </c>
      <c r="F2" s="105"/>
    </row>
    <row r="3" spans="1:16" ht="23.25" x14ac:dyDescent="0.35">
      <c r="A3" s="18"/>
      <c r="B3" s="11"/>
      <c r="C3" s="18"/>
      <c r="D3" s="18"/>
      <c r="E3" s="296" t="s">
        <v>224</v>
      </c>
      <c r="F3" s="297"/>
      <c r="G3" s="18"/>
      <c r="H3" s="18"/>
      <c r="I3" s="18"/>
    </row>
    <row r="4" spans="1:16" ht="23.25" x14ac:dyDescent="0.35">
      <c r="A4" s="18"/>
      <c r="B4" s="11"/>
      <c r="C4" s="18"/>
      <c r="D4" s="18"/>
      <c r="E4" s="106" t="s">
        <v>127</v>
      </c>
      <c r="F4" s="207">
        <v>0</v>
      </c>
      <c r="G4" s="18"/>
      <c r="H4" s="18"/>
      <c r="I4" s="18"/>
    </row>
    <row r="5" spans="1:16" ht="24" thickBot="1" x14ac:dyDescent="0.4">
      <c r="A5" s="18"/>
      <c r="B5" s="11"/>
      <c r="C5" s="18"/>
      <c r="D5" s="18"/>
      <c r="E5" s="44"/>
      <c r="F5" s="88"/>
      <c r="G5" s="18"/>
      <c r="H5" s="18"/>
      <c r="I5" s="18"/>
    </row>
    <row r="6" spans="1:16" ht="18.75" thickBot="1" x14ac:dyDescent="0.3">
      <c r="A6" s="86" t="s">
        <v>110</v>
      </c>
      <c r="B6" s="87"/>
      <c r="C6" s="87"/>
      <c r="D6" s="87"/>
      <c r="E6" s="99">
        <v>0</v>
      </c>
      <c r="F6" s="45"/>
    </row>
    <row r="8" spans="1:16" ht="15.75" x14ac:dyDescent="0.25">
      <c r="B8" s="21" t="s">
        <v>8</v>
      </c>
      <c r="N8" s="298" t="s">
        <v>105</v>
      </c>
      <c r="O8" s="298"/>
      <c r="P8" s="298"/>
    </row>
    <row r="9" spans="1:16" x14ac:dyDescent="0.2">
      <c r="A9" s="9" t="s">
        <v>9</v>
      </c>
      <c r="B9" s="9" t="s">
        <v>153</v>
      </c>
      <c r="G9" s="24">
        <f>+'OCL5 WKS'!G56</f>
        <v>0</v>
      </c>
      <c r="H9" s="15"/>
      <c r="I9" s="15"/>
      <c r="N9" s="46"/>
      <c r="O9" s="46"/>
      <c r="P9" s="46"/>
    </row>
    <row r="10" spans="1:16" x14ac:dyDescent="0.2">
      <c r="B10" s="9" t="s">
        <v>161</v>
      </c>
      <c r="F10" s="28"/>
      <c r="G10" s="25">
        <f>+'OCL5 WKS'!G60</f>
        <v>0</v>
      </c>
      <c r="H10" s="15"/>
      <c r="I10" s="15"/>
      <c r="N10" s="46" t="s">
        <v>117</v>
      </c>
      <c r="O10" s="46"/>
      <c r="P10" s="52">
        <f>+'OCL5 WKS'!E56</f>
        <v>0</v>
      </c>
    </row>
    <row r="11" spans="1:16" ht="15.75" thickBot="1" x14ac:dyDescent="0.25">
      <c r="B11" s="9" t="s">
        <v>10</v>
      </c>
      <c r="G11" s="25"/>
      <c r="H11" s="15"/>
      <c r="I11" s="24">
        <f>G9+G10</f>
        <v>0</v>
      </c>
      <c r="N11" s="46" t="s">
        <v>118</v>
      </c>
      <c r="O11" s="46"/>
      <c r="P11" s="53">
        <f>+'OCL5 WKS'!E60</f>
        <v>0</v>
      </c>
    </row>
    <row r="12" spans="1:16" ht="15.75" thickBot="1" x14ac:dyDescent="0.25">
      <c r="A12" s="9" t="s">
        <v>11</v>
      </c>
      <c r="B12" s="9" t="s">
        <v>69</v>
      </c>
      <c r="G12" s="15"/>
      <c r="H12" s="15"/>
      <c r="I12" s="97">
        <v>0</v>
      </c>
      <c r="K12" s="47" t="str">
        <f>IF(I12&gt;P24,"Too High", "Within Limitations")</f>
        <v>Within Limitations</v>
      </c>
      <c r="N12" s="46" t="s">
        <v>106</v>
      </c>
      <c r="O12" s="46"/>
      <c r="P12" s="52">
        <f>SUM(P10:P11)</f>
        <v>0</v>
      </c>
    </row>
    <row r="13" spans="1:16" x14ac:dyDescent="0.2">
      <c r="A13" s="9" t="s">
        <v>12</v>
      </c>
      <c r="B13" s="9" t="s">
        <v>13</v>
      </c>
      <c r="I13" s="1"/>
      <c r="N13" s="46"/>
      <c r="O13" s="46"/>
      <c r="P13" s="52"/>
    </row>
    <row r="14" spans="1:16" ht="15.75" thickBot="1" x14ac:dyDescent="0.25">
      <c r="B14" s="9" t="s">
        <v>14</v>
      </c>
      <c r="I14" s="204">
        <f>I11+I12</f>
        <v>0</v>
      </c>
      <c r="N14" s="46" t="s">
        <v>128</v>
      </c>
      <c r="O14" s="46"/>
      <c r="P14" s="92">
        <f>+P12*0.75</f>
        <v>0</v>
      </c>
    </row>
    <row r="15" spans="1:16" ht="15.75" thickTop="1" x14ac:dyDescent="0.2">
      <c r="I15" s="13"/>
      <c r="N15" s="46"/>
      <c r="O15" s="46"/>
      <c r="P15" s="46"/>
    </row>
    <row r="16" spans="1:16" ht="15.75" x14ac:dyDescent="0.25">
      <c r="B16" s="21" t="s">
        <v>15</v>
      </c>
      <c r="N16" s="46" t="s">
        <v>173</v>
      </c>
      <c r="O16" s="46"/>
      <c r="P16" s="92">
        <f>+'OCL5 WKS'!G56</f>
        <v>0</v>
      </c>
    </row>
    <row r="17" spans="1:16" x14ac:dyDescent="0.2">
      <c r="A17" s="9">
        <v>4</v>
      </c>
      <c r="B17" s="9" t="s">
        <v>123</v>
      </c>
      <c r="F17" s="17" t="str">
        <f>(+TOC!D2-1) &amp; " (Note 2)"</f>
        <v>2022 (Note 2)</v>
      </c>
      <c r="I17" s="24">
        <f>+'OCL5 WKS'!E61</f>
        <v>0</v>
      </c>
      <c r="N17" s="46" t="s">
        <v>334</v>
      </c>
      <c r="O17" s="46"/>
      <c r="P17" s="93">
        <f>+'OCL5 WKS'!G60</f>
        <v>0</v>
      </c>
    </row>
    <row r="18" spans="1:16" x14ac:dyDescent="0.2">
      <c r="A18" s="9" t="s">
        <v>16</v>
      </c>
      <c r="B18" s="9" t="s">
        <v>162</v>
      </c>
      <c r="G18" s="23">
        <f>+'OCL5 WKS'!G27</f>
        <v>0</v>
      </c>
      <c r="I18" s="1"/>
      <c r="N18" s="46" t="s">
        <v>106</v>
      </c>
      <c r="O18" s="46"/>
      <c r="P18" s="92">
        <f>SUM(P16:P17)</f>
        <v>0</v>
      </c>
    </row>
    <row r="19" spans="1:16" x14ac:dyDescent="0.2">
      <c r="B19" s="9" t="s">
        <v>163</v>
      </c>
      <c r="G19" s="22">
        <f>+'OCL5 WKS'!G59</f>
        <v>0</v>
      </c>
      <c r="N19" s="46"/>
      <c r="O19" s="46"/>
      <c r="P19" s="92"/>
    </row>
    <row r="20" spans="1:16" x14ac:dyDescent="0.2">
      <c r="B20" s="9" t="s">
        <v>17</v>
      </c>
      <c r="G20" s="1"/>
      <c r="N20" s="46" t="s">
        <v>128</v>
      </c>
      <c r="O20" s="46"/>
      <c r="P20" s="92">
        <f>+P18*0.75</f>
        <v>0</v>
      </c>
    </row>
    <row r="21" spans="1:16" x14ac:dyDescent="0.2">
      <c r="B21" s="9" t="s">
        <v>18</v>
      </c>
      <c r="I21" s="27">
        <f>G18+G19</f>
        <v>0</v>
      </c>
      <c r="N21" s="46"/>
      <c r="O21" s="46"/>
      <c r="P21" s="94"/>
    </row>
    <row r="22" spans="1:16" x14ac:dyDescent="0.2">
      <c r="B22" s="9"/>
      <c r="I22" s="14"/>
      <c r="N22" s="46"/>
      <c r="O22" s="46"/>
      <c r="P22" s="94"/>
    </row>
    <row r="23" spans="1:16" ht="15.75" x14ac:dyDescent="0.25">
      <c r="A23" s="9" t="s">
        <v>19</v>
      </c>
      <c r="B23" s="21" t="s">
        <v>20</v>
      </c>
      <c r="I23" s="26">
        <f>I17+I21</f>
        <v>0</v>
      </c>
      <c r="N23" s="10" t="s">
        <v>175</v>
      </c>
      <c r="P23" s="95"/>
    </row>
    <row r="24" spans="1:16" x14ac:dyDescent="0.2">
      <c r="A24" s="9" t="s">
        <v>21</v>
      </c>
      <c r="B24" s="9" t="s">
        <v>22</v>
      </c>
      <c r="I24" s="1"/>
      <c r="N24" s="10" t="s">
        <v>128</v>
      </c>
      <c r="P24" s="96">
        <f>MIN(P14,P20)</f>
        <v>0</v>
      </c>
    </row>
    <row r="25" spans="1:16" x14ac:dyDescent="0.2">
      <c r="B25" s="9" t="s">
        <v>23</v>
      </c>
      <c r="I25" s="24">
        <f>IF((I14-I23)&lt;0,0,I14-I23)</f>
        <v>0</v>
      </c>
      <c r="J25" s="46"/>
    </row>
    <row r="26" spans="1:16" ht="15.75" thickBot="1" x14ac:dyDescent="0.25">
      <c r="A26" s="9" t="s">
        <v>24</v>
      </c>
      <c r="B26" s="9" t="s">
        <v>25</v>
      </c>
      <c r="I26" s="1"/>
      <c r="J26" s="46"/>
    </row>
    <row r="27" spans="1:16" ht="15.75" thickBot="1" x14ac:dyDescent="0.25">
      <c r="B27" s="9" t="s">
        <v>26</v>
      </c>
      <c r="I27" s="98">
        <v>0</v>
      </c>
      <c r="J27" s="46"/>
      <c r="K27" s="47" t="str">
        <f>IF(I27&gt;(I25*0.05),"Too High", "Within Limitations")</f>
        <v>Within Limitations</v>
      </c>
    </row>
    <row r="28" spans="1:16" ht="16.5" thickBot="1" x14ac:dyDescent="0.3">
      <c r="A28" s="9" t="s">
        <v>27</v>
      </c>
      <c r="B28" s="9" t="s">
        <v>157</v>
      </c>
      <c r="I28" s="203">
        <f>I25+I27</f>
        <v>0</v>
      </c>
      <c r="J28" s="49"/>
      <c r="K28" s="19"/>
      <c r="L28" s="19"/>
    </row>
    <row r="29" spans="1:16" ht="16.5" thickTop="1" thickBot="1" x14ac:dyDescent="0.25">
      <c r="I29" s="13"/>
      <c r="J29" s="46"/>
    </row>
    <row r="30" spans="1:16" ht="16.5" thickBot="1" x14ac:dyDescent="0.3">
      <c r="A30" s="20" t="s">
        <v>36</v>
      </c>
      <c r="B30" s="10" t="s">
        <v>147</v>
      </c>
      <c r="I30" s="29" t="e">
        <f>ROUND(I28/E6*1000,2)</f>
        <v>#DIV/0!</v>
      </c>
      <c r="J30" s="46"/>
      <c r="K30" s="47" t="e">
        <f>IF(I30&gt;(F4),"Too High", "Within Limitations")</f>
        <v>#DIV/0!</v>
      </c>
      <c r="L30" s="46"/>
      <c r="M30" s="46"/>
    </row>
    <row r="32" spans="1:16" ht="37.5" customHeight="1" x14ac:dyDescent="0.25">
      <c r="A32" s="291" t="s">
        <v>223</v>
      </c>
      <c r="B32" s="292"/>
      <c r="C32" s="292"/>
      <c r="D32" s="292"/>
      <c r="E32" s="292"/>
      <c r="F32" s="292"/>
      <c r="G32" s="292"/>
      <c r="H32" s="292"/>
      <c r="I32" s="292"/>
    </row>
    <row r="33" spans="1:10" x14ac:dyDescent="0.2">
      <c r="A33" s="9"/>
    </row>
    <row r="34" spans="1:10" ht="15" customHeight="1" x14ac:dyDescent="0.2">
      <c r="A34" s="288" t="s">
        <v>133</v>
      </c>
      <c r="B34" s="288"/>
      <c r="C34" s="288"/>
      <c r="D34" s="288"/>
      <c r="E34" s="288"/>
      <c r="F34" s="288"/>
      <c r="G34" s="288"/>
      <c r="H34" s="288"/>
      <c r="I34" s="288"/>
    </row>
    <row r="35" spans="1:10" x14ac:dyDescent="0.2">
      <c r="A35" s="288"/>
      <c r="B35" s="288"/>
      <c r="C35" s="288"/>
      <c r="D35" s="288"/>
      <c r="E35" s="288"/>
      <c r="F35" s="288"/>
      <c r="G35" s="288"/>
      <c r="H35" s="288"/>
      <c r="I35" s="288"/>
    </row>
    <row r="36" spans="1:10" x14ac:dyDescent="0.2">
      <c r="A36" s="288"/>
      <c r="B36" s="288"/>
      <c r="C36" s="288"/>
      <c r="D36" s="288"/>
      <c r="E36" s="288"/>
      <c r="F36" s="288"/>
      <c r="G36" s="288"/>
      <c r="H36" s="288"/>
      <c r="I36" s="288"/>
    </row>
    <row r="37" spans="1:10" hidden="1" x14ac:dyDescent="0.2">
      <c r="A37" s="219"/>
      <c r="B37" s="219"/>
      <c r="C37" s="219"/>
      <c r="D37" s="219"/>
      <c r="E37" s="219"/>
      <c r="F37" s="219"/>
      <c r="G37" s="219"/>
      <c r="H37" s="219"/>
      <c r="I37" s="219"/>
    </row>
    <row r="38" spans="1:10" ht="15.75" hidden="1" x14ac:dyDescent="0.25">
      <c r="A38" s="19" t="s">
        <v>132</v>
      </c>
    </row>
    <row r="39" spans="1:10" ht="15.75" hidden="1" x14ac:dyDescent="0.25">
      <c r="A39" s="19"/>
    </row>
    <row r="40" spans="1:10" ht="19.5" hidden="1" customHeight="1" x14ac:dyDescent="0.2">
      <c r="A40" s="269" t="s">
        <v>131</v>
      </c>
      <c r="B40" s="269"/>
      <c r="C40" s="269"/>
      <c r="D40" s="269"/>
      <c r="E40" s="269"/>
      <c r="F40" s="269"/>
      <c r="G40" s="269"/>
      <c r="H40" s="269"/>
      <c r="I40" s="269"/>
      <c r="J40" s="269"/>
    </row>
    <row r="41" spans="1:10" ht="19.5" hidden="1" customHeight="1" x14ac:dyDescent="0.2">
      <c r="A41" s="269"/>
      <c r="B41" s="269"/>
      <c r="C41" s="269"/>
      <c r="D41" s="269"/>
      <c r="E41" s="269"/>
      <c r="F41" s="269"/>
      <c r="G41" s="269"/>
      <c r="H41" s="269"/>
      <c r="I41" s="269"/>
      <c r="J41" s="269"/>
    </row>
    <row r="42" spans="1:10" ht="19.5" hidden="1" customHeight="1" x14ac:dyDescent="0.2">
      <c r="A42" s="269"/>
      <c r="B42" s="269"/>
      <c r="C42" s="269"/>
      <c r="D42" s="269"/>
      <c r="E42" s="269"/>
      <c r="F42" s="269"/>
      <c r="G42" s="269"/>
      <c r="H42" s="269"/>
      <c r="I42" s="269"/>
      <c r="J42" s="269"/>
    </row>
    <row r="43" spans="1:10" ht="19.5" hidden="1" customHeight="1" x14ac:dyDescent="0.2">
      <c r="A43" s="269"/>
      <c r="B43" s="269"/>
      <c r="C43" s="269"/>
      <c r="D43" s="269"/>
      <c r="E43" s="269"/>
      <c r="F43" s="269"/>
      <c r="G43" s="269"/>
      <c r="H43" s="269"/>
      <c r="I43" s="269"/>
      <c r="J43" s="269"/>
    </row>
    <row r="44" spans="1:10" ht="19.5" hidden="1" customHeight="1" x14ac:dyDescent="0.2">
      <c r="A44" s="269"/>
      <c r="B44" s="269"/>
      <c r="C44" s="269"/>
      <c r="D44" s="269"/>
      <c r="E44" s="269"/>
      <c r="F44" s="269"/>
      <c r="G44" s="269"/>
      <c r="H44" s="269"/>
      <c r="I44" s="269"/>
      <c r="J44" s="269"/>
    </row>
    <row r="45" spans="1:10" hidden="1" x14ac:dyDescent="0.2"/>
    <row r="46" spans="1:10" ht="18.75" hidden="1" customHeight="1" x14ac:dyDescent="0.2">
      <c r="A46" s="269" t="s">
        <v>129</v>
      </c>
      <c r="B46" s="269"/>
      <c r="C46" s="269"/>
      <c r="D46" s="269"/>
      <c r="E46" s="269"/>
      <c r="F46" s="269"/>
      <c r="G46" s="269"/>
      <c r="H46" s="269"/>
      <c r="I46" s="269"/>
      <c r="J46" s="269"/>
    </row>
    <row r="47" spans="1:10" ht="18.75" hidden="1" customHeight="1" x14ac:dyDescent="0.2">
      <c r="A47" s="269"/>
      <c r="B47" s="269"/>
      <c r="C47" s="269"/>
      <c r="D47" s="269"/>
      <c r="E47" s="269"/>
      <c r="F47" s="269"/>
      <c r="G47" s="269"/>
      <c r="H47" s="269"/>
      <c r="I47" s="269"/>
      <c r="J47" s="269"/>
    </row>
    <row r="48" spans="1:10" ht="18.75" hidden="1" customHeight="1" x14ac:dyDescent="0.2">
      <c r="A48" s="269"/>
      <c r="B48" s="269"/>
      <c r="C48" s="269"/>
      <c r="D48" s="269"/>
      <c r="E48" s="269"/>
      <c r="F48" s="269"/>
      <c r="G48" s="269"/>
      <c r="H48" s="269"/>
      <c r="I48" s="269"/>
      <c r="J48" s="269"/>
    </row>
    <row r="49" spans="1:10" ht="18.75" hidden="1" customHeight="1" x14ac:dyDescent="0.2">
      <c r="A49" s="269"/>
      <c r="B49" s="269"/>
      <c r="C49" s="269"/>
      <c r="D49" s="269"/>
      <c r="E49" s="269"/>
      <c r="F49" s="269"/>
      <c r="G49" s="269"/>
      <c r="H49" s="269"/>
      <c r="I49" s="269"/>
      <c r="J49" s="269"/>
    </row>
    <row r="50" spans="1:10" ht="18.75" hidden="1" customHeight="1" x14ac:dyDescent="0.2">
      <c r="A50" s="269"/>
      <c r="B50" s="269"/>
      <c r="C50" s="269"/>
      <c r="D50" s="269"/>
      <c r="E50" s="269"/>
      <c r="F50" s="269"/>
      <c r="G50" s="269"/>
      <c r="H50" s="269"/>
      <c r="I50" s="269"/>
      <c r="J50" s="269"/>
    </row>
    <row r="51" spans="1:10" ht="18.75" hidden="1" customHeight="1" x14ac:dyDescent="0.2">
      <c r="A51" s="269"/>
      <c r="B51" s="269"/>
      <c r="C51" s="269"/>
      <c r="D51" s="269"/>
      <c r="E51" s="269"/>
      <c r="F51" s="269"/>
      <c r="G51" s="269"/>
      <c r="H51" s="269"/>
      <c r="I51" s="269"/>
      <c r="J51" s="269"/>
    </row>
    <row r="52" spans="1:10" ht="21.75" hidden="1" customHeight="1" x14ac:dyDescent="0.2">
      <c r="A52" s="269"/>
      <c r="B52" s="269"/>
      <c r="C52" s="269"/>
      <c r="D52" s="269"/>
      <c r="E52" s="269"/>
      <c r="F52" s="269"/>
      <c r="G52" s="269"/>
      <c r="H52" s="269"/>
      <c r="I52" s="269"/>
      <c r="J52" s="269"/>
    </row>
    <row r="53" spans="1:10" hidden="1" x14ac:dyDescent="0.2">
      <c r="A53" s="269" t="s">
        <v>130</v>
      </c>
      <c r="B53" s="269"/>
      <c r="C53" s="269"/>
      <c r="D53" s="269"/>
      <c r="E53" s="269"/>
      <c r="F53" s="269"/>
      <c r="G53" s="269"/>
      <c r="H53" s="269"/>
      <c r="I53" s="269"/>
      <c r="J53" s="269"/>
    </row>
    <row r="54" spans="1:10" hidden="1" x14ac:dyDescent="0.2">
      <c r="A54" s="269"/>
      <c r="B54" s="269"/>
      <c r="C54" s="269"/>
      <c r="D54" s="269"/>
      <c r="E54" s="269"/>
      <c r="F54" s="269"/>
      <c r="G54" s="269"/>
      <c r="H54" s="269"/>
      <c r="I54" s="269"/>
      <c r="J54" s="269"/>
    </row>
    <row r="55" spans="1:10" hidden="1" x14ac:dyDescent="0.2">
      <c r="A55" s="269"/>
      <c r="B55" s="269"/>
      <c r="C55" s="269"/>
      <c r="D55" s="269"/>
      <c r="E55" s="269"/>
      <c r="F55" s="269"/>
      <c r="G55" s="269"/>
      <c r="H55" s="269"/>
      <c r="I55" s="269"/>
      <c r="J55" s="269"/>
    </row>
    <row r="56" spans="1:10" hidden="1" x14ac:dyDescent="0.2">
      <c r="A56" s="269"/>
      <c r="B56" s="269"/>
      <c r="C56" s="269"/>
      <c r="D56" s="269"/>
      <c r="E56" s="269"/>
      <c r="F56" s="269"/>
      <c r="G56" s="269"/>
      <c r="H56" s="269"/>
      <c r="I56" s="269"/>
      <c r="J56" s="269"/>
    </row>
    <row r="57" spans="1:10" hidden="1" x14ac:dyDescent="0.2">
      <c r="A57" s="269"/>
      <c r="B57" s="269"/>
      <c r="C57" s="269"/>
      <c r="D57" s="269"/>
      <c r="E57" s="269"/>
      <c r="F57" s="269"/>
      <c r="G57" s="269"/>
      <c r="H57" s="269"/>
      <c r="I57" s="269"/>
      <c r="J57" s="269"/>
    </row>
    <row r="58" spans="1:10" hidden="1" x14ac:dyDescent="0.2">
      <c r="A58" s="269"/>
      <c r="B58" s="269"/>
      <c r="C58" s="269"/>
      <c r="D58" s="269"/>
      <c r="E58" s="269"/>
      <c r="F58" s="269"/>
      <c r="G58" s="269"/>
      <c r="H58" s="269"/>
      <c r="I58" s="269"/>
      <c r="J58" s="269"/>
    </row>
    <row r="59" spans="1:10" hidden="1" x14ac:dyDescent="0.2">
      <c r="A59" s="269"/>
      <c r="B59" s="269"/>
      <c r="C59" s="269"/>
      <c r="D59" s="269"/>
      <c r="E59" s="269"/>
      <c r="F59" s="269"/>
      <c r="G59" s="269"/>
      <c r="H59" s="269"/>
      <c r="I59" s="269"/>
      <c r="J59" s="269"/>
    </row>
    <row r="60" spans="1:10" hidden="1" x14ac:dyDescent="0.2">
      <c r="A60" s="269"/>
      <c r="B60" s="269"/>
      <c r="C60" s="269"/>
      <c r="D60" s="269"/>
      <c r="E60" s="269"/>
      <c r="F60" s="269"/>
      <c r="G60" s="269"/>
      <c r="H60" s="269"/>
      <c r="I60" s="269"/>
      <c r="J60" s="269"/>
    </row>
    <row r="61" spans="1:10" hidden="1" x14ac:dyDescent="0.2">
      <c r="A61" s="269"/>
      <c r="B61" s="269"/>
      <c r="C61" s="269"/>
      <c r="D61" s="269"/>
      <c r="E61" s="269"/>
      <c r="F61" s="269"/>
      <c r="G61" s="269"/>
      <c r="H61" s="269"/>
      <c r="I61" s="269"/>
      <c r="J61" s="269"/>
    </row>
    <row r="62" spans="1:10" hidden="1" x14ac:dyDescent="0.2">
      <c r="A62" s="269"/>
      <c r="B62" s="269"/>
      <c r="C62" s="269"/>
      <c r="D62" s="269"/>
      <c r="E62" s="269"/>
      <c r="F62" s="269"/>
      <c r="G62" s="269"/>
      <c r="H62" s="269"/>
      <c r="I62" s="269"/>
      <c r="J62" s="269"/>
    </row>
    <row r="63" spans="1:10" hidden="1" x14ac:dyDescent="0.2">
      <c r="A63" s="269"/>
      <c r="B63" s="269"/>
      <c r="C63" s="269"/>
      <c r="D63" s="269"/>
      <c r="E63" s="269"/>
      <c r="F63" s="269"/>
      <c r="G63" s="269"/>
      <c r="H63" s="269"/>
      <c r="I63" s="269"/>
      <c r="J63" s="269"/>
    </row>
    <row r="64" spans="1:10" hidden="1" x14ac:dyDescent="0.2">
      <c r="A64" s="269"/>
      <c r="B64" s="269"/>
      <c r="C64" s="269"/>
      <c r="D64" s="269"/>
      <c r="E64" s="269"/>
      <c r="F64" s="269"/>
      <c r="G64" s="269"/>
      <c r="H64" s="269"/>
      <c r="I64" s="269"/>
      <c r="J64" s="269"/>
    </row>
    <row r="65" spans="1:10" hidden="1" x14ac:dyDescent="0.2">
      <c r="A65" s="269"/>
      <c r="B65" s="269"/>
      <c r="C65" s="269"/>
      <c r="D65" s="269"/>
      <c r="E65" s="269"/>
      <c r="F65" s="269"/>
      <c r="G65" s="269"/>
      <c r="H65" s="269"/>
      <c r="I65" s="269"/>
      <c r="J65" s="269"/>
    </row>
    <row r="66" spans="1:10" hidden="1" x14ac:dyDescent="0.2">
      <c r="A66" s="269"/>
      <c r="B66" s="269"/>
      <c r="C66" s="269"/>
      <c r="D66" s="269"/>
      <c r="E66" s="269"/>
      <c r="F66" s="269"/>
      <c r="G66" s="269"/>
      <c r="H66" s="269"/>
      <c r="I66" s="269"/>
      <c r="J66" s="269"/>
    </row>
    <row r="67" spans="1:10" hidden="1" x14ac:dyDescent="0.2"/>
  </sheetData>
  <mergeCells count="7">
    <mergeCell ref="A53:J66"/>
    <mergeCell ref="E3:F3"/>
    <mergeCell ref="N8:P8"/>
    <mergeCell ref="A32:I32"/>
    <mergeCell ref="A34:I36"/>
    <mergeCell ref="A40:J44"/>
    <mergeCell ref="A46:J52"/>
  </mergeCells>
  <conditionalFormatting sqref="K27">
    <cfRule type="containsText" dxfId="41" priority="8" operator="containsText" text="Within Limitations">
      <formula>NOT(ISERROR(SEARCH("Within Limitations",K27)))</formula>
    </cfRule>
  </conditionalFormatting>
  <conditionalFormatting sqref="K12">
    <cfRule type="containsText" dxfId="40" priority="7" operator="containsText" text="Within Limitations">
      <formula>NOT(ISERROR(SEARCH("Within Limitations",K12)))</formula>
    </cfRule>
  </conditionalFormatting>
  <conditionalFormatting sqref="K12 K27">
    <cfRule type="containsText" dxfId="39" priority="6" operator="containsText" text="Too High">
      <formula>NOT(ISERROR(SEARCH("Too High",K12)))</formula>
    </cfRule>
  </conditionalFormatting>
  <conditionalFormatting sqref="K30">
    <cfRule type="containsText" dxfId="38" priority="4" operator="containsText" text="Within Limitations">
      <formula>NOT(ISERROR(SEARCH("Within Limitations",K30)))</formula>
    </cfRule>
  </conditionalFormatting>
  <conditionalFormatting sqref="K30">
    <cfRule type="containsText" dxfId="37" priority="3" operator="containsText" text="Too High">
      <formula>NOT(ISERROR(SEARCH("Too High",K30)))</formula>
    </cfRule>
  </conditionalFormatting>
  <conditionalFormatting sqref="P20">
    <cfRule type="expression" dxfId="36" priority="2">
      <formula>"$P$14&gt;(.75*$P$12)"</formula>
    </cfRule>
  </conditionalFormatting>
  <conditionalFormatting sqref="P14">
    <cfRule type="expression" dxfId="35" priority="1">
      <formula>"$P$14&gt;(.75*$P$12)"</formula>
    </cfRule>
  </conditionalFormatting>
  <pageMargins left="0.7" right="0.7" top="0.75" bottom="0.75" header="0.3" footer="0.3"/>
  <pageSetup scale="63" orientation="portrait" r:id="rId1"/>
  <legacyDrawing r:id="rId2"/>
</worksheet>
</file>

<file path=xl/worksheets/sheet7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68077-1688-4884-B10C-0C5F09266727}">
  <sheetPr>
    <pageSetUpPr fitToPage="1"/>
  </sheetPr>
  <dimension ref="A1:H62"/>
  <sheetViews>
    <sheetView zoomScale="85" zoomScaleNormal="85" workbookViewId="0">
      <selection activeCell="A11" sqref="A11:C61"/>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3" t="s">
        <v>124</v>
      </c>
    </row>
    <row r="2" spans="1:8" ht="15" customHeight="1" x14ac:dyDescent="0.2">
      <c r="G2" s="9"/>
    </row>
    <row r="3" spans="1:8" ht="15" customHeight="1" x14ac:dyDescent="0.2"/>
    <row r="4" spans="1:8" ht="15" customHeight="1" x14ac:dyDescent="0.25">
      <c r="A4" s="299" t="str">
        <f>+'OCL 5'!E2</f>
        <v>OCL Example Fund 5</v>
      </c>
      <c r="B4" s="299"/>
      <c r="C4" s="299"/>
      <c r="D4" s="299"/>
      <c r="E4" s="299"/>
      <c r="F4" s="299"/>
      <c r="G4" s="299"/>
    </row>
    <row r="5" spans="1:8" ht="15" customHeight="1" x14ac:dyDescent="0.25">
      <c r="A5" s="300" t="s">
        <v>164</v>
      </c>
      <c r="B5" s="300"/>
      <c r="C5" s="300"/>
      <c r="D5" s="300"/>
      <c r="E5" s="300"/>
      <c r="F5" s="300"/>
      <c r="G5" s="300"/>
    </row>
    <row r="6" spans="1:8" ht="15" customHeight="1" x14ac:dyDescent="0.25">
      <c r="A6" s="300" t="str">
        <f>+'OCL 5'!E3</f>
        <v>Fund XXXX</v>
      </c>
      <c r="B6" s="300"/>
      <c r="C6" s="300"/>
      <c r="D6" s="300"/>
      <c r="E6" s="300"/>
      <c r="F6" s="300"/>
      <c r="G6" s="300"/>
    </row>
    <row r="7" spans="1:8" ht="15" customHeight="1" x14ac:dyDescent="0.2">
      <c r="C7" s="9"/>
    </row>
    <row r="8" spans="1:8" ht="15" customHeight="1" x14ac:dyDescent="0.2"/>
    <row r="9" spans="1:8" ht="15" customHeight="1" x14ac:dyDescent="0.2">
      <c r="D9" s="2" t="s">
        <v>29</v>
      </c>
      <c r="E9" s="2" t="s">
        <v>30</v>
      </c>
      <c r="F9" s="30" t="s">
        <v>30</v>
      </c>
      <c r="G9" s="31"/>
      <c r="H9" s="32"/>
    </row>
    <row r="10" spans="1:8" ht="15" customHeight="1" x14ac:dyDescent="0.2">
      <c r="D10" s="5" t="s">
        <v>31</v>
      </c>
      <c r="E10" s="5" t="s">
        <v>31</v>
      </c>
      <c r="F10" s="33" t="s">
        <v>31</v>
      </c>
      <c r="G10" s="34"/>
      <c r="H10" s="32"/>
    </row>
    <row r="11" spans="1:8" ht="15" customHeight="1" x14ac:dyDescent="0.25">
      <c r="A11" s="259" t="s">
        <v>32</v>
      </c>
      <c r="B11" s="105"/>
      <c r="C11" s="105"/>
      <c r="D11" s="35">
        <f>+E11-1</f>
        <v>2021</v>
      </c>
      <c r="E11" s="35">
        <f>+F11-1</f>
        <v>2022</v>
      </c>
      <c r="F11" s="36">
        <f>+TOC!D2</f>
        <v>2023</v>
      </c>
      <c r="G11" s="37"/>
      <c r="H11" s="32"/>
    </row>
    <row r="12" spans="1:8" ht="21" customHeight="1" x14ac:dyDescent="0.2">
      <c r="A12" s="256" t="s">
        <v>70</v>
      </c>
      <c r="B12" s="105"/>
      <c r="C12" s="105"/>
      <c r="D12" s="133">
        <v>0</v>
      </c>
      <c r="E12" s="134">
        <v>0</v>
      </c>
      <c r="F12" s="129"/>
      <c r="G12" s="138"/>
      <c r="H12" s="62"/>
    </row>
    <row r="13" spans="1:8" ht="21" customHeight="1" x14ac:dyDescent="0.2">
      <c r="A13" s="256" t="s">
        <v>91</v>
      </c>
      <c r="B13" s="105"/>
      <c r="C13" s="105"/>
      <c r="D13" s="133">
        <v>0</v>
      </c>
      <c r="E13" s="134">
        <v>0</v>
      </c>
      <c r="F13" s="129"/>
      <c r="G13" s="136">
        <v>0</v>
      </c>
      <c r="H13" s="62"/>
    </row>
    <row r="14" spans="1:8" ht="21" customHeight="1" x14ac:dyDescent="0.2">
      <c r="A14" s="256" t="s">
        <v>71</v>
      </c>
      <c r="B14" s="105"/>
      <c r="C14" s="105"/>
      <c r="D14" s="133">
        <v>0</v>
      </c>
      <c r="E14" s="134">
        <v>0</v>
      </c>
      <c r="F14" s="129"/>
      <c r="G14" s="136">
        <v>0</v>
      </c>
      <c r="H14" s="62"/>
    </row>
    <row r="15" spans="1:8" ht="21" customHeight="1" x14ac:dyDescent="0.2">
      <c r="A15" s="256" t="s">
        <v>88</v>
      </c>
      <c r="B15" s="105"/>
      <c r="C15" s="105"/>
      <c r="D15" s="133">
        <v>0</v>
      </c>
      <c r="E15" s="134">
        <v>0</v>
      </c>
      <c r="F15" s="129"/>
      <c r="G15" s="136">
        <v>0</v>
      </c>
      <c r="H15" s="38"/>
    </row>
    <row r="16" spans="1:8" ht="20.25" customHeight="1" x14ac:dyDescent="0.2">
      <c r="A16" s="256" t="s">
        <v>92</v>
      </c>
      <c r="B16" s="105"/>
      <c r="C16" s="105"/>
      <c r="D16" s="133">
        <v>0</v>
      </c>
      <c r="E16" s="134">
        <v>0</v>
      </c>
      <c r="F16" s="129"/>
      <c r="G16" s="136">
        <v>0</v>
      </c>
      <c r="H16" s="38"/>
    </row>
    <row r="17" spans="1:8" ht="21" customHeight="1" x14ac:dyDescent="0.2">
      <c r="A17" s="256" t="s">
        <v>93</v>
      </c>
      <c r="B17" s="105"/>
      <c r="C17" s="105"/>
      <c r="D17" s="133">
        <v>0</v>
      </c>
      <c r="E17" s="134">
        <v>0</v>
      </c>
      <c r="F17" s="129"/>
      <c r="G17" s="136">
        <v>0</v>
      </c>
      <c r="H17" s="38"/>
    </row>
    <row r="18" spans="1:8" ht="20.25" customHeight="1" x14ac:dyDescent="0.2">
      <c r="A18" s="256" t="s">
        <v>73</v>
      </c>
      <c r="B18" s="105"/>
      <c r="C18" s="105"/>
      <c r="D18" s="133">
        <v>0</v>
      </c>
      <c r="E18" s="134">
        <v>0</v>
      </c>
      <c r="F18" s="129"/>
      <c r="G18" s="136">
        <v>0</v>
      </c>
      <c r="H18" s="38"/>
    </row>
    <row r="19" spans="1:8" ht="20.25" customHeight="1" x14ac:dyDescent="0.2">
      <c r="A19" s="256" t="s">
        <v>86</v>
      </c>
      <c r="B19" s="105"/>
      <c r="C19" s="105"/>
      <c r="D19" s="133">
        <v>0</v>
      </c>
      <c r="E19" s="134">
        <v>0</v>
      </c>
      <c r="F19" s="129"/>
      <c r="G19" s="136">
        <v>0</v>
      </c>
      <c r="H19" s="38"/>
    </row>
    <row r="20" spans="1:8" ht="20.25" customHeight="1" x14ac:dyDescent="0.2">
      <c r="A20" s="256" t="s">
        <v>62</v>
      </c>
      <c r="B20" s="105"/>
      <c r="C20" s="105"/>
      <c r="D20" s="133">
        <v>0</v>
      </c>
      <c r="E20" s="134">
        <v>0</v>
      </c>
      <c r="F20" s="129"/>
      <c r="G20" s="136">
        <v>0</v>
      </c>
      <c r="H20" s="38"/>
    </row>
    <row r="21" spans="1:8" ht="20.25" customHeight="1" x14ac:dyDescent="0.2">
      <c r="A21" s="256" t="s">
        <v>98</v>
      </c>
      <c r="B21" s="105"/>
      <c r="C21" s="105"/>
      <c r="D21" s="133">
        <v>0</v>
      </c>
      <c r="E21" s="134">
        <v>0</v>
      </c>
      <c r="F21" s="129"/>
      <c r="G21" s="136">
        <v>0</v>
      </c>
      <c r="H21" s="38"/>
    </row>
    <row r="22" spans="1:8" ht="21" customHeight="1" x14ac:dyDescent="0.2">
      <c r="A22" s="256"/>
      <c r="B22" s="105"/>
      <c r="C22" s="105"/>
      <c r="D22" s="133">
        <v>0</v>
      </c>
      <c r="E22" s="134">
        <v>0</v>
      </c>
      <c r="F22" s="129"/>
      <c r="G22" s="136">
        <v>0</v>
      </c>
      <c r="H22" s="38"/>
    </row>
    <row r="23" spans="1:8" ht="21" customHeight="1" x14ac:dyDescent="0.2">
      <c r="A23" s="256"/>
      <c r="B23" s="105"/>
      <c r="C23" s="105"/>
      <c r="D23" s="133">
        <v>0</v>
      </c>
      <c r="E23" s="134">
        <v>0</v>
      </c>
      <c r="F23" s="129"/>
      <c r="G23" s="136">
        <v>0</v>
      </c>
      <c r="H23" s="38"/>
    </row>
    <row r="24" spans="1:8" ht="21" customHeight="1" x14ac:dyDescent="0.2">
      <c r="A24" s="256"/>
      <c r="B24" s="105"/>
      <c r="C24" s="105"/>
      <c r="D24" s="133">
        <v>0</v>
      </c>
      <c r="E24" s="134">
        <v>0</v>
      </c>
      <c r="F24" s="129"/>
      <c r="G24" s="136">
        <v>0</v>
      </c>
      <c r="H24" s="38"/>
    </row>
    <row r="25" spans="1:8" ht="21" customHeight="1" x14ac:dyDescent="0.2">
      <c r="A25" s="256"/>
      <c r="B25" s="105"/>
      <c r="C25" s="105"/>
      <c r="D25" s="133">
        <v>0</v>
      </c>
      <c r="E25" s="134">
        <v>0</v>
      </c>
      <c r="F25" s="129"/>
      <c r="G25" s="136">
        <v>0</v>
      </c>
      <c r="H25" s="38"/>
    </row>
    <row r="26" spans="1:8" ht="20.25" customHeight="1" x14ac:dyDescent="0.2">
      <c r="A26" s="256"/>
      <c r="B26" s="105"/>
      <c r="C26" s="105"/>
      <c r="D26" s="133">
        <v>0</v>
      </c>
      <c r="E26" s="134">
        <v>0</v>
      </c>
      <c r="F26" s="129"/>
      <c r="G26" s="136">
        <v>0</v>
      </c>
      <c r="H26" s="38"/>
    </row>
    <row r="27" spans="1:8" ht="28.5" customHeight="1" x14ac:dyDescent="0.2">
      <c r="A27" s="256" t="s">
        <v>143</v>
      </c>
      <c r="B27" s="105"/>
      <c r="C27" s="105"/>
      <c r="D27" s="39">
        <f>SUM(D12:D26)</f>
        <v>0</v>
      </c>
      <c r="E27" s="39">
        <f>SUM(E12:E26)</f>
        <v>0</v>
      </c>
      <c r="F27" s="64"/>
      <c r="G27" s="243">
        <f>SUM(G13:G26)</f>
        <v>0</v>
      </c>
      <c r="H27" s="62"/>
    </row>
    <row r="28" spans="1:8" x14ac:dyDescent="0.2">
      <c r="A28" s="105"/>
      <c r="B28" s="105"/>
      <c r="C28" s="105"/>
      <c r="D28" s="1"/>
      <c r="E28" s="1"/>
      <c r="F28" s="12"/>
      <c r="G28" s="1"/>
    </row>
    <row r="29" spans="1:8" x14ac:dyDescent="0.2">
      <c r="A29" s="105"/>
      <c r="B29" s="105"/>
      <c r="C29" s="105"/>
      <c r="D29" s="2" t="s">
        <v>29</v>
      </c>
      <c r="E29" s="2" t="s">
        <v>30</v>
      </c>
      <c r="F29" s="3"/>
      <c r="G29" s="4" t="s">
        <v>47</v>
      </c>
      <c r="H29" s="32"/>
    </row>
    <row r="30" spans="1:8" ht="15.75" x14ac:dyDescent="0.25">
      <c r="A30" s="259"/>
      <c r="B30" s="105"/>
      <c r="C30" s="105"/>
      <c r="D30" s="5" t="s">
        <v>48</v>
      </c>
      <c r="E30" s="5" t="s">
        <v>48</v>
      </c>
      <c r="F30" s="6" t="s">
        <v>49</v>
      </c>
      <c r="G30" s="7" t="s">
        <v>50</v>
      </c>
      <c r="H30" s="32"/>
    </row>
    <row r="31" spans="1:8" ht="20.25" customHeight="1" x14ac:dyDescent="0.25">
      <c r="A31" s="259" t="s">
        <v>51</v>
      </c>
      <c r="B31" s="105"/>
      <c r="C31" s="105"/>
      <c r="D31" s="5">
        <f>+D11</f>
        <v>2021</v>
      </c>
      <c r="E31" s="5">
        <f>+E11</f>
        <v>2022</v>
      </c>
      <c r="F31" s="8">
        <f>+F11</f>
        <v>2023</v>
      </c>
      <c r="G31" s="7">
        <f>+F11</f>
        <v>2023</v>
      </c>
      <c r="H31" s="32"/>
    </row>
    <row r="32" spans="1:8" ht="20.25" customHeight="1" x14ac:dyDescent="0.2">
      <c r="A32" s="256" t="s">
        <v>74</v>
      </c>
      <c r="B32" s="105"/>
      <c r="C32" s="105"/>
      <c r="D32" s="127">
        <v>0</v>
      </c>
      <c r="E32" s="127">
        <v>0</v>
      </c>
      <c r="F32" s="128">
        <v>0</v>
      </c>
      <c r="G32" s="127">
        <v>0</v>
      </c>
      <c r="H32" s="32"/>
    </row>
    <row r="33" spans="1:8" ht="20.25" customHeight="1" x14ac:dyDescent="0.2">
      <c r="A33" s="256" t="s">
        <v>187</v>
      </c>
      <c r="B33" s="105"/>
      <c r="C33" s="105"/>
      <c r="D33" s="127">
        <v>0</v>
      </c>
      <c r="E33" s="127">
        <v>0</v>
      </c>
      <c r="F33" s="128">
        <v>0</v>
      </c>
      <c r="G33" s="127">
        <v>0</v>
      </c>
      <c r="H33" s="32"/>
    </row>
    <row r="34" spans="1:8" ht="20.25" customHeight="1" x14ac:dyDescent="0.2">
      <c r="A34" s="256" t="s">
        <v>225</v>
      </c>
      <c r="B34" s="105"/>
      <c r="C34" s="105"/>
      <c r="D34" s="127">
        <v>0</v>
      </c>
      <c r="E34" s="127">
        <v>0</v>
      </c>
      <c r="F34" s="128">
        <v>0</v>
      </c>
      <c r="G34" s="127">
        <v>0</v>
      </c>
      <c r="H34" s="32"/>
    </row>
    <row r="35" spans="1:8" ht="20.25" customHeight="1" x14ac:dyDescent="0.2">
      <c r="A35" s="256" t="s">
        <v>226</v>
      </c>
      <c r="B35" s="105"/>
      <c r="C35" s="105"/>
      <c r="D35" s="127">
        <v>0</v>
      </c>
      <c r="E35" s="127">
        <v>0</v>
      </c>
      <c r="F35" s="128">
        <v>0</v>
      </c>
      <c r="G35" s="127">
        <v>0</v>
      </c>
      <c r="H35" s="32"/>
    </row>
    <row r="36" spans="1:8" ht="20.25" customHeight="1" x14ac:dyDescent="0.2">
      <c r="A36" s="256"/>
      <c r="B36" s="105"/>
      <c r="C36" s="105"/>
      <c r="D36" s="127">
        <v>0</v>
      </c>
      <c r="E36" s="127">
        <v>0</v>
      </c>
      <c r="F36" s="128">
        <v>0</v>
      </c>
      <c r="G36" s="127">
        <v>0</v>
      </c>
      <c r="H36" s="32"/>
    </row>
    <row r="37" spans="1:8" ht="20.25" customHeight="1" x14ac:dyDescent="0.2">
      <c r="A37" s="256"/>
      <c r="B37" s="105"/>
      <c r="C37" s="105"/>
      <c r="D37" s="127">
        <v>0</v>
      </c>
      <c r="E37" s="127">
        <v>0</v>
      </c>
      <c r="F37" s="128">
        <v>0</v>
      </c>
      <c r="G37" s="127">
        <v>0</v>
      </c>
      <c r="H37" s="32"/>
    </row>
    <row r="38" spans="1:8" ht="20.25" customHeight="1" x14ac:dyDescent="0.2">
      <c r="A38" s="256"/>
      <c r="B38" s="105"/>
      <c r="C38" s="105"/>
      <c r="D38" s="127">
        <v>0</v>
      </c>
      <c r="E38" s="127">
        <v>0</v>
      </c>
      <c r="F38" s="128">
        <v>0</v>
      </c>
      <c r="G38" s="127">
        <v>0</v>
      </c>
      <c r="H38" s="32"/>
    </row>
    <row r="39" spans="1:8" ht="20.25" customHeight="1" x14ac:dyDescent="0.2">
      <c r="A39" s="256"/>
      <c r="B39" s="105"/>
      <c r="C39" s="105"/>
      <c r="D39" s="127">
        <v>0</v>
      </c>
      <c r="E39" s="127">
        <v>0</v>
      </c>
      <c r="F39" s="128">
        <v>0</v>
      </c>
      <c r="G39" s="127">
        <v>0</v>
      </c>
      <c r="H39" s="32"/>
    </row>
    <row r="40" spans="1:8" ht="20.25" customHeight="1" x14ac:dyDescent="0.2">
      <c r="A40" s="256"/>
      <c r="B40" s="105"/>
      <c r="C40" s="105"/>
      <c r="D40" s="127">
        <v>0</v>
      </c>
      <c r="E40" s="127">
        <v>0</v>
      </c>
      <c r="F40" s="128">
        <v>0</v>
      </c>
      <c r="G40" s="127">
        <v>0</v>
      </c>
      <c r="H40" s="32"/>
    </row>
    <row r="41" spans="1:8" ht="20.25" customHeight="1" x14ac:dyDescent="0.2">
      <c r="A41" s="256"/>
      <c r="B41" s="105"/>
      <c r="C41" s="105"/>
      <c r="D41" s="127">
        <v>0</v>
      </c>
      <c r="E41" s="127">
        <v>0</v>
      </c>
      <c r="F41" s="128">
        <v>0</v>
      </c>
      <c r="G41" s="127">
        <v>0</v>
      </c>
      <c r="H41" s="32"/>
    </row>
    <row r="42" spans="1:8" ht="20.25" customHeight="1" x14ac:dyDescent="0.2">
      <c r="A42" s="256"/>
      <c r="B42" s="105"/>
      <c r="C42" s="105"/>
      <c r="D42" s="127">
        <v>0</v>
      </c>
      <c r="E42" s="127">
        <v>0</v>
      </c>
      <c r="F42" s="128">
        <v>0</v>
      </c>
      <c r="G42" s="127">
        <v>0</v>
      </c>
      <c r="H42" s="32"/>
    </row>
    <row r="43" spans="1:8" ht="20.25" customHeight="1" x14ac:dyDescent="0.2">
      <c r="A43" s="256"/>
      <c r="B43" s="105"/>
      <c r="C43" s="105"/>
      <c r="D43" s="127">
        <v>0</v>
      </c>
      <c r="E43" s="127">
        <v>0</v>
      </c>
      <c r="F43" s="128">
        <v>0</v>
      </c>
      <c r="G43" s="127">
        <v>0</v>
      </c>
      <c r="H43" s="32"/>
    </row>
    <row r="44" spans="1:8" ht="20.25" customHeight="1" x14ac:dyDescent="0.2">
      <c r="A44" s="256"/>
      <c r="B44" s="105"/>
      <c r="C44" s="105"/>
      <c r="D44" s="127">
        <v>0</v>
      </c>
      <c r="E44" s="127">
        <v>0</v>
      </c>
      <c r="F44" s="128">
        <v>0</v>
      </c>
      <c r="G44" s="127">
        <v>0</v>
      </c>
      <c r="H44" s="32"/>
    </row>
    <row r="45" spans="1:8" ht="20.25" customHeight="1" x14ac:dyDescent="0.2">
      <c r="A45" s="256"/>
      <c r="B45" s="105"/>
      <c r="C45" s="105"/>
      <c r="D45" s="127">
        <v>0</v>
      </c>
      <c r="E45" s="127">
        <v>0</v>
      </c>
      <c r="F45" s="128">
        <v>0</v>
      </c>
      <c r="G45" s="127">
        <v>0</v>
      </c>
      <c r="H45" s="32"/>
    </row>
    <row r="46" spans="1:8" ht="21" customHeight="1" x14ac:dyDescent="0.2">
      <c r="A46" s="256"/>
      <c r="B46" s="105"/>
      <c r="C46" s="105"/>
      <c r="D46" s="127">
        <v>0</v>
      </c>
      <c r="E46" s="127">
        <v>0</v>
      </c>
      <c r="F46" s="128">
        <v>0</v>
      </c>
      <c r="G46" s="127">
        <v>0</v>
      </c>
      <c r="H46" s="32"/>
    </row>
    <row r="47" spans="1:8" ht="20.100000000000001" customHeight="1" x14ac:dyDescent="0.2">
      <c r="A47" s="256"/>
      <c r="B47" s="105"/>
      <c r="C47" s="105"/>
      <c r="D47" s="127">
        <v>0</v>
      </c>
      <c r="E47" s="127">
        <v>0</v>
      </c>
      <c r="F47" s="128">
        <v>0</v>
      </c>
      <c r="G47" s="127">
        <v>0</v>
      </c>
      <c r="H47" s="32"/>
    </row>
    <row r="48" spans="1:8" ht="20.25" customHeight="1" x14ac:dyDescent="0.2">
      <c r="A48" s="256"/>
      <c r="B48" s="105"/>
      <c r="C48" s="105"/>
      <c r="D48" s="127">
        <v>0</v>
      </c>
      <c r="E48" s="127">
        <v>0</v>
      </c>
      <c r="F48" s="128">
        <v>0</v>
      </c>
      <c r="G48" s="127">
        <v>0</v>
      </c>
      <c r="H48" s="32"/>
    </row>
    <row r="49" spans="1:8" ht="21" customHeight="1" x14ac:dyDescent="0.2">
      <c r="A49" s="256"/>
      <c r="B49" s="105"/>
      <c r="C49" s="105"/>
      <c r="D49" s="127">
        <v>0</v>
      </c>
      <c r="E49" s="127">
        <v>0</v>
      </c>
      <c r="F49" s="128">
        <v>0</v>
      </c>
      <c r="G49" s="127">
        <v>0</v>
      </c>
      <c r="H49" s="32"/>
    </row>
    <row r="50" spans="1:8" ht="21" customHeight="1" x14ac:dyDescent="0.2">
      <c r="A50" s="256"/>
      <c r="B50" s="105"/>
      <c r="C50" s="105"/>
      <c r="D50" s="127">
        <v>0</v>
      </c>
      <c r="E50" s="127">
        <v>0</v>
      </c>
      <c r="F50" s="128">
        <v>0</v>
      </c>
      <c r="G50" s="127">
        <v>0</v>
      </c>
      <c r="H50" s="32"/>
    </row>
    <row r="51" spans="1:8" ht="21" customHeight="1" x14ac:dyDescent="0.2">
      <c r="A51" s="256"/>
      <c r="B51" s="105"/>
      <c r="C51" s="105"/>
      <c r="D51" s="127">
        <v>0</v>
      </c>
      <c r="E51" s="127">
        <v>0</v>
      </c>
      <c r="F51" s="128">
        <v>0</v>
      </c>
      <c r="G51" s="127">
        <v>0</v>
      </c>
      <c r="H51" s="32"/>
    </row>
    <row r="52" spans="1:8" ht="21" customHeight="1" x14ac:dyDescent="0.2">
      <c r="A52" s="256"/>
      <c r="B52" s="105"/>
      <c r="C52" s="105"/>
      <c r="D52" s="127">
        <v>0</v>
      </c>
      <c r="E52" s="127">
        <v>0</v>
      </c>
      <c r="F52" s="128">
        <v>0</v>
      </c>
      <c r="G52" s="127">
        <v>0</v>
      </c>
      <c r="H52" s="32"/>
    </row>
    <row r="53" spans="1:8" ht="21" customHeight="1" x14ac:dyDescent="0.2">
      <c r="A53" s="256"/>
      <c r="B53" s="105"/>
      <c r="C53" s="105"/>
      <c r="D53" s="127">
        <v>0</v>
      </c>
      <c r="E53" s="127">
        <v>0</v>
      </c>
      <c r="F53" s="128">
        <v>0</v>
      </c>
      <c r="G53" s="127">
        <v>0</v>
      </c>
      <c r="H53" s="32"/>
    </row>
    <row r="54" spans="1:8" ht="21" customHeight="1" x14ac:dyDescent="0.2">
      <c r="A54" s="256"/>
      <c r="B54" s="105"/>
      <c r="C54" s="105"/>
      <c r="D54" s="127">
        <v>0</v>
      </c>
      <c r="E54" s="127">
        <v>0</v>
      </c>
      <c r="F54" s="128">
        <v>0</v>
      </c>
      <c r="G54" s="127">
        <v>0</v>
      </c>
      <c r="H54" s="12"/>
    </row>
    <row r="55" spans="1:8" ht="20.25" customHeight="1" x14ac:dyDescent="0.2">
      <c r="A55" s="256"/>
      <c r="B55" s="105"/>
      <c r="C55" s="105"/>
      <c r="D55" s="103">
        <v>0</v>
      </c>
      <c r="E55" s="103">
        <v>0</v>
      </c>
      <c r="F55" s="104">
        <v>0</v>
      </c>
      <c r="G55" s="233">
        <v>0</v>
      </c>
      <c r="H55" s="12"/>
    </row>
    <row r="56" spans="1:8" ht="20.100000000000001" customHeight="1" x14ac:dyDescent="0.25">
      <c r="A56" s="259" t="s">
        <v>151</v>
      </c>
      <c r="B56" s="105"/>
      <c r="C56" s="105"/>
      <c r="D56" s="39">
        <f>SUM(D32:D55)</f>
        <v>0</v>
      </c>
      <c r="E56" s="39">
        <f>SUM(E32:E55)</f>
        <v>0</v>
      </c>
      <c r="F56" s="39">
        <f>SUM(F32:F55)</f>
        <v>0</v>
      </c>
      <c r="G56" s="227">
        <f>SUM(G32:G55)</f>
        <v>0</v>
      </c>
      <c r="H56" s="12"/>
    </row>
    <row r="57" spans="1:8" ht="20.100000000000001" customHeight="1" x14ac:dyDescent="0.25">
      <c r="A57" s="259" t="s">
        <v>64</v>
      </c>
      <c r="B57" s="105"/>
      <c r="C57" s="105"/>
      <c r="D57" s="39">
        <f>D27-D56</f>
        <v>0</v>
      </c>
      <c r="E57" s="39">
        <f>E27-E56</f>
        <v>0</v>
      </c>
      <c r="F57" s="40">
        <f>G27-F56</f>
        <v>0</v>
      </c>
      <c r="G57" s="234">
        <f>G27-G56</f>
        <v>0</v>
      </c>
      <c r="H57" s="12"/>
    </row>
    <row r="58" spans="1:8" ht="15.75" x14ac:dyDescent="0.25">
      <c r="A58" s="259" t="s">
        <v>65</v>
      </c>
      <c r="B58" s="105"/>
      <c r="C58" s="105"/>
      <c r="D58" s="103">
        <v>0</v>
      </c>
      <c r="E58" s="39">
        <f>+D61</f>
        <v>0</v>
      </c>
      <c r="F58" s="40">
        <f>+E61</f>
        <v>0</v>
      </c>
      <c r="G58" s="234">
        <f>+E61</f>
        <v>0</v>
      </c>
      <c r="H58" s="12"/>
    </row>
    <row r="59" spans="1:8" ht="20.100000000000001" customHeight="1" x14ac:dyDescent="0.25">
      <c r="A59" s="259" t="s">
        <v>66</v>
      </c>
      <c r="B59" s="105"/>
      <c r="C59" s="105"/>
      <c r="D59" s="103">
        <v>0</v>
      </c>
      <c r="E59" s="103">
        <v>0</v>
      </c>
      <c r="F59" s="104">
        <v>0</v>
      </c>
      <c r="G59" s="233">
        <v>0</v>
      </c>
      <c r="H59" s="12"/>
    </row>
    <row r="60" spans="1:8" ht="20.100000000000001" customHeight="1" x14ac:dyDescent="0.25">
      <c r="A60" s="259" t="s">
        <v>72</v>
      </c>
      <c r="B60" s="105"/>
      <c r="C60" s="105"/>
      <c r="D60" s="103">
        <v>0</v>
      </c>
      <c r="E60" s="103">
        <v>0</v>
      </c>
      <c r="F60" s="104">
        <v>0</v>
      </c>
      <c r="G60" s="233">
        <v>0</v>
      </c>
      <c r="H60" s="12"/>
    </row>
    <row r="61" spans="1:8" ht="20.100000000000001" customHeight="1" x14ac:dyDescent="0.25">
      <c r="A61" s="259" t="s">
        <v>152</v>
      </c>
      <c r="B61" s="105"/>
      <c r="C61" s="105"/>
      <c r="D61" s="224">
        <f>D57+D58+D59-D60</f>
        <v>0</v>
      </c>
      <c r="E61" s="225">
        <f>E57+E58+E59-E60</f>
        <v>0</v>
      </c>
      <c r="F61" s="226">
        <f>F57+F58+F59-F60</f>
        <v>0</v>
      </c>
      <c r="G61" s="235">
        <f>G57+G58+G59-G60</f>
        <v>0</v>
      </c>
      <c r="H61" s="12"/>
    </row>
    <row r="62" spans="1:8" ht="20.100000000000001" customHeight="1" x14ac:dyDescent="0.2">
      <c r="D62" s="12"/>
      <c r="E62" s="12"/>
      <c r="F62" s="12"/>
    </row>
  </sheetData>
  <mergeCells count="3">
    <mergeCell ref="A4:G4"/>
    <mergeCell ref="A5:G5"/>
    <mergeCell ref="A6:G6"/>
  </mergeCells>
  <pageMargins left="0.7" right="0.7" top="0.75" bottom="0.75" header="0.3" footer="0.3"/>
  <pageSetup scale="61" orientation="portrait" r:id="rId1"/>
  <legacyDrawing r:id="rId2"/>
</worksheet>
</file>

<file path=xl/worksheets/sheet7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2EACC-4210-488F-A5E8-CBE6EF5AA97F}">
  <sheetPr>
    <pageSetUpPr fitToPage="1"/>
  </sheetPr>
  <dimension ref="A1:P67"/>
  <sheetViews>
    <sheetView showGridLines="0" zoomScale="85" zoomScaleNormal="85" workbookViewId="0">
      <selection activeCell="I30" sqref="I30"/>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214" t="s">
        <v>124</v>
      </c>
    </row>
    <row r="2" spans="1:16" ht="26.25" x14ac:dyDescent="0.4">
      <c r="D2" s="43"/>
      <c r="E2" s="101" t="s">
        <v>296</v>
      </c>
      <c r="F2" s="105"/>
    </row>
    <row r="3" spans="1:16" ht="23.25" x14ac:dyDescent="0.35">
      <c r="A3" s="18"/>
      <c r="B3" s="11"/>
      <c r="C3" s="18"/>
      <c r="D3" s="18"/>
      <c r="E3" s="296" t="s">
        <v>224</v>
      </c>
      <c r="F3" s="297"/>
      <c r="G3" s="18"/>
      <c r="H3" s="18"/>
      <c r="I3" s="18"/>
    </row>
    <row r="4" spans="1:16" ht="23.25" x14ac:dyDescent="0.35">
      <c r="A4" s="18"/>
      <c r="B4" s="11"/>
      <c r="C4" s="18"/>
      <c r="D4" s="18"/>
      <c r="E4" s="106" t="s">
        <v>127</v>
      </c>
      <c r="F4" s="207">
        <v>0</v>
      </c>
      <c r="G4" s="18"/>
      <c r="H4" s="18"/>
      <c r="I4" s="18"/>
    </row>
    <row r="5" spans="1:16" ht="24" thickBot="1" x14ac:dyDescent="0.4">
      <c r="A5" s="18"/>
      <c r="B5" s="11"/>
      <c r="C5" s="18"/>
      <c r="D5" s="18"/>
      <c r="E5" s="44"/>
      <c r="F5" s="88"/>
      <c r="G5" s="18"/>
      <c r="H5" s="18"/>
      <c r="I5" s="18"/>
    </row>
    <row r="6" spans="1:16" ht="18.75" thickBot="1" x14ac:dyDescent="0.3">
      <c r="A6" s="86" t="s">
        <v>110</v>
      </c>
      <c r="B6" s="87"/>
      <c r="C6" s="87"/>
      <c r="D6" s="87"/>
      <c r="E6" s="99">
        <v>0</v>
      </c>
      <c r="F6" s="45"/>
    </row>
    <row r="8" spans="1:16" ht="15.75" x14ac:dyDescent="0.25">
      <c r="B8" s="21" t="s">
        <v>8</v>
      </c>
      <c r="N8" s="298" t="s">
        <v>105</v>
      </c>
      <c r="O8" s="298"/>
      <c r="P8" s="298"/>
    </row>
    <row r="9" spans="1:16" x14ac:dyDescent="0.2">
      <c r="A9" s="9" t="s">
        <v>9</v>
      </c>
      <c r="B9" s="9" t="s">
        <v>153</v>
      </c>
      <c r="G9" s="24">
        <f>+'OCL6 WKS'!G56</f>
        <v>0</v>
      </c>
      <c r="H9" s="15"/>
      <c r="I9" s="15"/>
      <c r="N9" s="46"/>
      <c r="O9" s="46"/>
      <c r="P9" s="46"/>
    </row>
    <row r="10" spans="1:16" x14ac:dyDescent="0.2">
      <c r="B10" s="9" t="s">
        <v>161</v>
      </c>
      <c r="F10" s="28"/>
      <c r="G10" s="25">
        <f>+'OCL6 WKS'!G60</f>
        <v>0</v>
      </c>
      <c r="H10" s="15"/>
      <c r="I10" s="15"/>
      <c r="N10" s="46" t="s">
        <v>117</v>
      </c>
      <c r="O10" s="46"/>
      <c r="P10" s="52">
        <f>+'OCL6 WKS'!E56</f>
        <v>0</v>
      </c>
    </row>
    <row r="11" spans="1:16" ht="15.75" thickBot="1" x14ac:dyDescent="0.25">
      <c r="B11" s="9" t="s">
        <v>10</v>
      </c>
      <c r="G11" s="25"/>
      <c r="H11" s="15"/>
      <c r="I11" s="24">
        <f>G9+G10</f>
        <v>0</v>
      </c>
      <c r="N11" s="46" t="s">
        <v>118</v>
      </c>
      <c r="O11" s="46"/>
      <c r="P11" s="53">
        <f>+'OCL6 WKS'!E60</f>
        <v>0</v>
      </c>
    </row>
    <row r="12" spans="1:16" ht="15.75" thickBot="1" x14ac:dyDescent="0.25">
      <c r="A12" s="9" t="s">
        <v>11</v>
      </c>
      <c r="B12" s="9" t="s">
        <v>69</v>
      </c>
      <c r="G12" s="15"/>
      <c r="H12" s="15"/>
      <c r="I12" s="97">
        <v>0</v>
      </c>
      <c r="K12" s="47" t="str">
        <f>IF(I12&gt;P24,"Too High", "Within Limitations")</f>
        <v>Within Limitations</v>
      </c>
      <c r="N12" s="46" t="s">
        <v>106</v>
      </c>
      <c r="O12" s="46"/>
      <c r="P12" s="52">
        <f>SUM(P10:P11)</f>
        <v>0</v>
      </c>
    </row>
    <row r="13" spans="1:16" x14ac:dyDescent="0.2">
      <c r="A13" s="9" t="s">
        <v>12</v>
      </c>
      <c r="B13" s="9" t="s">
        <v>13</v>
      </c>
      <c r="I13" s="1"/>
      <c r="N13" s="46"/>
      <c r="O13" s="46"/>
      <c r="P13" s="52"/>
    </row>
    <row r="14" spans="1:16" ht="15.75" thickBot="1" x14ac:dyDescent="0.25">
      <c r="B14" s="9" t="s">
        <v>14</v>
      </c>
      <c r="I14" s="204">
        <f>I11+I12</f>
        <v>0</v>
      </c>
      <c r="N14" s="46" t="s">
        <v>128</v>
      </c>
      <c r="O14" s="46"/>
      <c r="P14" s="92">
        <f>+P12*0.75</f>
        <v>0</v>
      </c>
    </row>
    <row r="15" spans="1:16" ht="15.75" thickTop="1" x14ac:dyDescent="0.2">
      <c r="I15" s="13"/>
      <c r="N15" s="46"/>
      <c r="O15" s="46"/>
      <c r="P15" s="46"/>
    </row>
    <row r="16" spans="1:16" ht="15.75" x14ac:dyDescent="0.25">
      <c r="B16" s="21" t="s">
        <v>15</v>
      </c>
      <c r="N16" s="46" t="s">
        <v>173</v>
      </c>
      <c r="O16" s="46"/>
      <c r="P16" s="92">
        <f>+'OCL6 WKS'!G56</f>
        <v>0</v>
      </c>
    </row>
    <row r="17" spans="1:16" x14ac:dyDescent="0.2">
      <c r="A17" s="9">
        <v>4</v>
      </c>
      <c r="B17" s="9" t="s">
        <v>123</v>
      </c>
      <c r="F17" s="17" t="str">
        <f>(+TOC!D2-1) &amp; " (Note 2)"</f>
        <v>2022 (Note 2)</v>
      </c>
      <c r="I17" s="24">
        <f>+'OCL6 WKS'!E61</f>
        <v>0</v>
      </c>
      <c r="N17" s="46" t="s">
        <v>334</v>
      </c>
      <c r="O17" s="46"/>
      <c r="P17" s="93">
        <f>+'OCL6 WKS'!G60</f>
        <v>0</v>
      </c>
    </row>
    <row r="18" spans="1:16" x14ac:dyDescent="0.2">
      <c r="A18" s="9" t="s">
        <v>16</v>
      </c>
      <c r="B18" s="9" t="s">
        <v>162</v>
      </c>
      <c r="G18" s="23">
        <f>+'OCL6 WKS'!G27</f>
        <v>0</v>
      </c>
      <c r="I18" s="1"/>
      <c r="N18" s="46" t="s">
        <v>106</v>
      </c>
      <c r="O18" s="46"/>
      <c r="P18" s="92">
        <f>SUM(P16:P17)</f>
        <v>0</v>
      </c>
    </row>
    <row r="19" spans="1:16" x14ac:dyDescent="0.2">
      <c r="B19" s="9" t="s">
        <v>163</v>
      </c>
      <c r="G19" s="22">
        <f>+'OCL6 WKS'!G59</f>
        <v>0</v>
      </c>
      <c r="N19" s="46"/>
      <c r="O19" s="46"/>
      <c r="P19" s="92"/>
    </row>
    <row r="20" spans="1:16" x14ac:dyDescent="0.2">
      <c r="B20" s="9" t="s">
        <v>17</v>
      </c>
      <c r="G20" s="1"/>
      <c r="N20" s="46" t="s">
        <v>128</v>
      </c>
      <c r="O20" s="46"/>
      <c r="P20" s="92">
        <f>+P18*0.75</f>
        <v>0</v>
      </c>
    </row>
    <row r="21" spans="1:16" x14ac:dyDescent="0.2">
      <c r="B21" s="9" t="s">
        <v>18</v>
      </c>
      <c r="I21" s="27">
        <f>G18+G19</f>
        <v>0</v>
      </c>
      <c r="N21" s="46"/>
      <c r="O21" s="46"/>
      <c r="P21" s="94"/>
    </row>
    <row r="22" spans="1:16" x14ac:dyDescent="0.2">
      <c r="B22" s="9"/>
      <c r="I22" s="14"/>
      <c r="N22" s="46"/>
      <c r="O22" s="46"/>
      <c r="P22" s="94"/>
    </row>
    <row r="23" spans="1:16" ht="15.75" x14ac:dyDescent="0.25">
      <c r="A23" s="9" t="s">
        <v>19</v>
      </c>
      <c r="B23" s="21" t="s">
        <v>20</v>
      </c>
      <c r="I23" s="26">
        <f>I17+I21</f>
        <v>0</v>
      </c>
      <c r="N23" s="10" t="s">
        <v>175</v>
      </c>
      <c r="P23" s="95"/>
    </row>
    <row r="24" spans="1:16" x14ac:dyDescent="0.2">
      <c r="A24" s="9" t="s">
        <v>21</v>
      </c>
      <c r="B24" s="9" t="s">
        <v>22</v>
      </c>
      <c r="I24" s="1"/>
      <c r="N24" s="10" t="s">
        <v>128</v>
      </c>
      <c r="P24" s="96">
        <f>MIN(P14,P20)</f>
        <v>0</v>
      </c>
    </row>
    <row r="25" spans="1:16" x14ac:dyDescent="0.2">
      <c r="B25" s="9" t="s">
        <v>23</v>
      </c>
      <c r="I25" s="24">
        <f>IF((I14-I23)&lt;0,0,I14-I23)</f>
        <v>0</v>
      </c>
      <c r="J25" s="46"/>
    </row>
    <row r="26" spans="1:16" ht="15.75" thickBot="1" x14ac:dyDescent="0.25">
      <c r="A26" s="9" t="s">
        <v>24</v>
      </c>
      <c r="B26" s="9" t="s">
        <v>25</v>
      </c>
      <c r="I26" s="1"/>
      <c r="J26" s="46"/>
    </row>
    <row r="27" spans="1:16" ht="15.75" thickBot="1" x14ac:dyDescent="0.25">
      <c r="B27" s="9" t="s">
        <v>26</v>
      </c>
      <c r="I27" s="98">
        <v>0</v>
      </c>
      <c r="J27" s="46"/>
      <c r="K27" s="47" t="str">
        <f>IF(I27&gt;(I25*0.05),"Too High", "Within Limitations")</f>
        <v>Within Limitations</v>
      </c>
    </row>
    <row r="28" spans="1:16" ht="16.5" thickBot="1" x14ac:dyDescent="0.3">
      <c r="A28" s="9" t="s">
        <v>27</v>
      </c>
      <c r="B28" s="9" t="s">
        <v>157</v>
      </c>
      <c r="I28" s="203">
        <f>I25+I27</f>
        <v>0</v>
      </c>
      <c r="J28" s="49"/>
      <c r="K28" s="19"/>
      <c r="L28" s="19"/>
    </row>
    <row r="29" spans="1:16" ht="16.5" thickTop="1" thickBot="1" x14ac:dyDescent="0.25">
      <c r="I29" s="13"/>
      <c r="J29" s="46"/>
    </row>
    <row r="30" spans="1:16" ht="16.5" thickBot="1" x14ac:dyDescent="0.3">
      <c r="A30" s="20" t="s">
        <v>36</v>
      </c>
      <c r="B30" s="10" t="s">
        <v>147</v>
      </c>
      <c r="I30" s="29" t="e">
        <f>ROUND(I28/E6*1000,2)</f>
        <v>#DIV/0!</v>
      </c>
      <c r="J30" s="46"/>
      <c r="K30" s="47" t="e">
        <f>IF(I30&gt;(F4),"Too High", "Within Limitations")</f>
        <v>#DIV/0!</v>
      </c>
      <c r="L30" s="46"/>
      <c r="M30" s="46"/>
    </row>
    <row r="32" spans="1:16" ht="37.5" customHeight="1" x14ac:dyDescent="0.25">
      <c r="A32" s="291" t="s">
        <v>223</v>
      </c>
      <c r="B32" s="292"/>
      <c r="C32" s="292"/>
      <c r="D32" s="292"/>
      <c r="E32" s="292"/>
      <c r="F32" s="292"/>
      <c r="G32" s="292"/>
      <c r="H32" s="292"/>
      <c r="I32" s="292"/>
    </row>
    <row r="33" spans="1:10" x14ac:dyDescent="0.2">
      <c r="A33" s="9"/>
    </row>
    <row r="34" spans="1:10" ht="15" customHeight="1" x14ac:dyDescent="0.2">
      <c r="A34" s="288" t="s">
        <v>133</v>
      </c>
      <c r="B34" s="288"/>
      <c r="C34" s="288"/>
      <c r="D34" s="288"/>
      <c r="E34" s="288"/>
      <c r="F34" s="288"/>
      <c r="G34" s="288"/>
      <c r="H34" s="288"/>
      <c r="I34" s="288"/>
    </row>
    <row r="35" spans="1:10" x14ac:dyDescent="0.2">
      <c r="A35" s="288"/>
      <c r="B35" s="288"/>
      <c r="C35" s="288"/>
      <c r="D35" s="288"/>
      <c r="E35" s="288"/>
      <c r="F35" s="288"/>
      <c r="G35" s="288"/>
      <c r="H35" s="288"/>
      <c r="I35" s="288"/>
    </row>
    <row r="36" spans="1:10" x14ac:dyDescent="0.2">
      <c r="A36" s="288"/>
      <c r="B36" s="288"/>
      <c r="C36" s="288"/>
      <c r="D36" s="288"/>
      <c r="E36" s="288"/>
      <c r="F36" s="288"/>
      <c r="G36" s="288"/>
      <c r="H36" s="288"/>
      <c r="I36" s="288"/>
    </row>
    <row r="37" spans="1:10" hidden="1" x14ac:dyDescent="0.2">
      <c r="A37" s="219"/>
      <c r="B37" s="219"/>
      <c r="C37" s="219"/>
      <c r="D37" s="219"/>
      <c r="E37" s="219"/>
      <c r="F37" s="219"/>
      <c r="G37" s="219"/>
      <c r="H37" s="219"/>
      <c r="I37" s="219"/>
    </row>
    <row r="38" spans="1:10" ht="15.75" hidden="1" x14ac:dyDescent="0.25">
      <c r="A38" s="19" t="s">
        <v>132</v>
      </c>
    </row>
    <row r="39" spans="1:10" ht="15.75" hidden="1" x14ac:dyDescent="0.25">
      <c r="A39" s="19"/>
    </row>
    <row r="40" spans="1:10" ht="19.5" hidden="1" customHeight="1" x14ac:dyDescent="0.2">
      <c r="A40" s="269" t="s">
        <v>131</v>
      </c>
      <c r="B40" s="269"/>
      <c r="C40" s="269"/>
      <c r="D40" s="269"/>
      <c r="E40" s="269"/>
      <c r="F40" s="269"/>
      <c r="G40" s="269"/>
      <c r="H40" s="269"/>
      <c r="I40" s="269"/>
      <c r="J40" s="269"/>
    </row>
    <row r="41" spans="1:10" ht="19.5" hidden="1" customHeight="1" x14ac:dyDescent="0.2">
      <c r="A41" s="269"/>
      <c r="B41" s="269"/>
      <c r="C41" s="269"/>
      <c r="D41" s="269"/>
      <c r="E41" s="269"/>
      <c r="F41" s="269"/>
      <c r="G41" s="269"/>
      <c r="H41" s="269"/>
      <c r="I41" s="269"/>
      <c r="J41" s="269"/>
    </row>
    <row r="42" spans="1:10" ht="19.5" hidden="1" customHeight="1" x14ac:dyDescent="0.2">
      <c r="A42" s="269"/>
      <c r="B42" s="269"/>
      <c r="C42" s="269"/>
      <c r="D42" s="269"/>
      <c r="E42" s="269"/>
      <c r="F42" s="269"/>
      <c r="G42" s="269"/>
      <c r="H42" s="269"/>
      <c r="I42" s="269"/>
      <c r="J42" s="269"/>
    </row>
    <row r="43" spans="1:10" ht="19.5" hidden="1" customHeight="1" x14ac:dyDescent="0.2">
      <c r="A43" s="269"/>
      <c r="B43" s="269"/>
      <c r="C43" s="269"/>
      <c r="D43" s="269"/>
      <c r="E43" s="269"/>
      <c r="F43" s="269"/>
      <c r="G43" s="269"/>
      <c r="H43" s="269"/>
      <c r="I43" s="269"/>
      <c r="J43" s="269"/>
    </row>
    <row r="44" spans="1:10" ht="19.5" hidden="1" customHeight="1" x14ac:dyDescent="0.2">
      <c r="A44" s="269"/>
      <c r="B44" s="269"/>
      <c r="C44" s="269"/>
      <c r="D44" s="269"/>
      <c r="E44" s="269"/>
      <c r="F44" s="269"/>
      <c r="G44" s="269"/>
      <c r="H44" s="269"/>
      <c r="I44" s="269"/>
      <c r="J44" s="269"/>
    </row>
    <row r="45" spans="1:10" hidden="1" x14ac:dyDescent="0.2"/>
    <row r="46" spans="1:10" ht="18.75" hidden="1" customHeight="1" x14ac:dyDescent="0.2">
      <c r="A46" s="269" t="s">
        <v>129</v>
      </c>
      <c r="B46" s="269"/>
      <c r="C46" s="269"/>
      <c r="D46" s="269"/>
      <c r="E46" s="269"/>
      <c r="F46" s="269"/>
      <c r="G46" s="269"/>
      <c r="H46" s="269"/>
      <c r="I46" s="269"/>
      <c r="J46" s="269"/>
    </row>
    <row r="47" spans="1:10" ht="18.75" hidden="1" customHeight="1" x14ac:dyDescent="0.2">
      <c r="A47" s="269"/>
      <c r="B47" s="269"/>
      <c r="C47" s="269"/>
      <c r="D47" s="269"/>
      <c r="E47" s="269"/>
      <c r="F47" s="269"/>
      <c r="G47" s="269"/>
      <c r="H47" s="269"/>
      <c r="I47" s="269"/>
      <c r="J47" s="269"/>
    </row>
    <row r="48" spans="1:10" ht="18.75" hidden="1" customHeight="1" x14ac:dyDescent="0.2">
      <c r="A48" s="269"/>
      <c r="B48" s="269"/>
      <c r="C48" s="269"/>
      <c r="D48" s="269"/>
      <c r="E48" s="269"/>
      <c r="F48" s="269"/>
      <c r="G48" s="269"/>
      <c r="H48" s="269"/>
      <c r="I48" s="269"/>
      <c r="J48" s="269"/>
    </row>
    <row r="49" spans="1:10" ht="18.75" hidden="1" customHeight="1" x14ac:dyDescent="0.2">
      <c r="A49" s="269"/>
      <c r="B49" s="269"/>
      <c r="C49" s="269"/>
      <c r="D49" s="269"/>
      <c r="E49" s="269"/>
      <c r="F49" s="269"/>
      <c r="G49" s="269"/>
      <c r="H49" s="269"/>
      <c r="I49" s="269"/>
      <c r="J49" s="269"/>
    </row>
    <row r="50" spans="1:10" ht="18.75" hidden="1" customHeight="1" x14ac:dyDescent="0.2">
      <c r="A50" s="269"/>
      <c r="B50" s="269"/>
      <c r="C50" s="269"/>
      <c r="D50" s="269"/>
      <c r="E50" s="269"/>
      <c r="F50" s="269"/>
      <c r="G50" s="269"/>
      <c r="H50" s="269"/>
      <c r="I50" s="269"/>
      <c r="J50" s="269"/>
    </row>
    <row r="51" spans="1:10" ht="18.75" hidden="1" customHeight="1" x14ac:dyDescent="0.2">
      <c r="A51" s="269"/>
      <c r="B51" s="269"/>
      <c r="C51" s="269"/>
      <c r="D51" s="269"/>
      <c r="E51" s="269"/>
      <c r="F51" s="269"/>
      <c r="G51" s="269"/>
      <c r="H51" s="269"/>
      <c r="I51" s="269"/>
      <c r="J51" s="269"/>
    </row>
    <row r="52" spans="1:10" ht="21.75" hidden="1" customHeight="1" x14ac:dyDescent="0.2">
      <c r="A52" s="269"/>
      <c r="B52" s="269"/>
      <c r="C52" s="269"/>
      <c r="D52" s="269"/>
      <c r="E52" s="269"/>
      <c r="F52" s="269"/>
      <c r="G52" s="269"/>
      <c r="H52" s="269"/>
      <c r="I52" s="269"/>
      <c r="J52" s="269"/>
    </row>
    <row r="53" spans="1:10" hidden="1" x14ac:dyDescent="0.2">
      <c r="A53" s="269" t="s">
        <v>130</v>
      </c>
      <c r="B53" s="269"/>
      <c r="C53" s="269"/>
      <c r="D53" s="269"/>
      <c r="E53" s="269"/>
      <c r="F53" s="269"/>
      <c r="G53" s="269"/>
      <c r="H53" s="269"/>
      <c r="I53" s="269"/>
      <c r="J53" s="269"/>
    </row>
    <row r="54" spans="1:10" hidden="1" x14ac:dyDescent="0.2">
      <c r="A54" s="269"/>
      <c r="B54" s="269"/>
      <c r="C54" s="269"/>
      <c r="D54" s="269"/>
      <c r="E54" s="269"/>
      <c r="F54" s="269"/>
      <c r="G54" s="269"/>
      <c r="H54" s="269"/>
      <c r="I54" s="269"/>
      <c r="J54" s="269"/>
    </row>
    <row r="55" spans="1:10" hidden="1" x14ac:dyDescent="0.2">
      <c r="A55" s="269"/>
      <c r="B55" s="269"/>
      <c r="C55" s="269"/>
      <c r="D55" s="269"/>
      <c r="E55" s="269"/>
      <c r="F55" s="269"/>
      <c r="G55" s="269"/>
      <c r="H55" s="269"/>
      <c r="I55" s="269"/>
      <c r="J55" s="269"/>
    </row>
    <row r="56" spans="1:10" hidden="1" x14ac:dyDescent="0.2">
      <c r="A56" s="269"/>
      <c r="B56" s="269"/>
      <c r="C56" s="269"/>
      <c r="D56" s="269"/>
      <c r="E56" s="269"/>
      <c r="F56" s="269"/>
      <c r="G56" s="269"/>
      <c r="H56" s="269"/>
      <c r="I56" s="269"/>
      <c r="J56" s="269"/>
    </row>
    <row r="57" spans="1:10" hidden="1" x14ac:dyDescent="0.2">
      <c r="A57" s="269"/>
      <c r="B57" s="269"/>
      <c r="C57" s="269"/>
      <c r="D57" s="269"/>
      <c r="E57" s="269"/>
      <c r="F57" s="269"/>
      <c r="G57" s="269"/>
      <c r="H57" s="269"/>
      <c r="I57" s="269"/>
      <c r="J57" s="269"/>
    </row>
    <row r="58" spans="1:10" hidden="1" x14ac:dyDescent="0.2">
      <c r="A58" s="269"/>
      <c r="B58" s="269"/>
      <c r="C58" s="269"/>
      <c r="D58" s="269"/>
      <c r="E58" s="269"/>
      <c r="F58" s="269"/>
      <c r="G58" s="269"/>
      <c r="H58" s="269"/>
      <c r="I58" s="269"/>
      <c r="J58" s="269"/>
    </row>
    <row r="59" spans="1:10" hidden="1" x14ac:dyDescent="0.2">
      <c r="A59" s="269"/>
      <c r="B59" s="269"/>
      <c r="C59" s="269"/>
      <c r="D59" s="269"/>
      <c r="E59" s="269"/>
      <c r="F59" s="269"/>
      <c r="G59" s="269"/>
      <c r="H59" s="269"/>
      <c r="I59" s="269"/>
      <c r="J59" s="269"/>
    </row>
    <row r="60" spans="1:10" hidden="1" x14ac:dyDescent="0.2">
      <c r="A60" s="269"/>
      <c r="B60" s="269"/>
      <c r="C60" s="269"/>
      <c r="D60" s="269"/>
      <c r="E60" s="269"/>
      <c r="F60" s="269"/>
      <c r="G60" s="269"/>
      <c r="H60" s="269"/>
      <c r="I60" s="269"/>
      <c r="J60" s="269"/>
    </row>
    <row r="61" spans="1:10" hidden="1" x14ac:dyDescent="0.2">
      <c r="A61" s="269"/>
      <c r="B61" s="269"/>
      <c r="C61" s="269"/>
      <c r="D61" s="269"/>
      <c r="E61" s="269"/>
      <c r="F61" s="269"/>
      <c r="G61" s="269"/>
      <c r="H61" s="269"/>
      <c r="I61" s="269"/>
      <c r="J61" s="269"/>
    </row>
    <row r="62" spans="1:10" hidden="1" x14ac:dyDescent="0.2">
      <c r="A62" s="269"/>
      <c r="B62" s="269"/>
      <c r="C62" s="269"/>
      <c r="D62" s="269"/>
      <c r="E62" s="269"/>
      <c r="F62" s="269"/>
      <c r="G62" s="269"/>
      <c r="H62" s="269"/>
      <c r="I62" s="269"/>
      <c r="J62" s="269"/>
    </row>
    <row r="63" spans="1:10" hidden="1" x14ac:dyDescent="0.2">
      <c r="A63" s="269"/>
      <c r="B63" s="269"/>
      <c r="C63" s="269"/>
      <c r="D63" s="269"/>
      <c r="E63" s="269"/>
      <c r="F63" s="269"/>
      <c r="G63" s="269"/>
      <c r="H63" s="269"/>
      <c r="I63" s="269"/>
      <c r="J63" s="269"/>
    </row>
    <row r="64" spans="1:10" hidden="1" x14ac:dyDescent="0.2">
      <c r="A64" s="269"/>
      <c r="B64" s="269"/>
      <c r="C64" s="269"/>
      <c r="D64" s="269"/>
      <c r="E64" s="269"/>
      <c r="F64" s="269"/>
      <c r="G64" s="269"/>
      <c r="H64" s="269"/>
      <c r="I64" s="269"/>
      <c r="J64" s="269"/>
    </row>
    <row r="65" spans="1:10" hidden="1" x14ac:dyDescent="0.2">
      <c r="A65" s="269"/>
      <c r="B65" s="269"/>
      <c r="C65" s="269"/>
      <c r="D65" s="269"/>
      <c r="E65" s="269"/>
      <c r="F65" s="269"/>
      <c r="G65" s="269"/>
      <c r="H65" s="269"/>
      <c r="I65" s="269"/>
      <c r="J65" s="269"/>
    </row>
    <row r="66" spans="1:10" hidden="1" x14ac:dyDescent="0.2">
      <c r="A66" s="269"/>
      <c r="B66" s="269"/>
      <c r="C66" s="269"/>
      <c r="D66" s="269"/>
      <c r="E66" s="269"/>
      <c r="F66" s="269"/>
      <c r="G66" s="269"/>
      <c r="H66" s="269"/>
      <c r="I66" s="269"/>
      <c r="J66" s="269"/>
    </row>
    <row r="67" spans="1:10" hidden="1" x14ac:dyDescent="0.2"/>
  </sheetData>
  <mergeCells count="7">
    <mergeCell ref="A53:J66"/>
    <mergeCell ref="E3:F3"/>
    <mergeCell ref="N8:P8"/>
    <mergeCell ref="A32:I32"/>
    <mergeCell ref="A34:I36"/>
    <mergeCell ref="A40:J44"/>
    <mergeCell ref="A46:J52"/>
  </mergeCells>
  <conditionalFormatting sqref="K27">
    <cfRule type="containsText" dxfId="34" priority="8" operator="containsText" text="Within Limitations">
      <formula>NOT(ISERROR(SEARCH("Within Limitations",K27)))</formula>
    </cfRule>
  </conditionalFormatting>
  <conditionalFormatting sqref="K12">
    <cfRule type="containsText" dxfId="33" priority="7" operator="containsText" text="Within Limitations">
      <formula>NOT(ISERROR(SEARCH("Within Limitations",K12)))</formula>
    </cfRule>
  </conditionalFormatting>
  <conditionalFormatting sqref="K12 K27">
    <cfRule type="containsText" dxfId="32" priority="6" operator="containsText" text="Too High">
      <formula>NOT(ISERROR(SEARCH("Too High",K12)))</formula>
    </cfRule>
  </conditionalFormatting>
  <conditionalFormatting sqref="K30">
    <cfRule type="containsText" dxfId="31" priority="4" operator="containsText" text="Within Limitations">
      <formula>NOT(ISERROR(SEARCH("Within Limitations",K30)))</formula>
    </cfRule>
  </conditionalFormatting>
  <conditionalFormatting sqref="K30">
    <cfRule type="containsText" dxfId="30" priority="3" operator="containsText" text="Too High">
      <formula>NOT(ISERROR(SEARCH("Too High",K30)))</formula>
    </cfRule>
  </conditionalFormatting>
  <conditionalFormatting sqref="P20">
    <cfRule type="expression" dxfId="29" priority="2">
      <formula>"$P$14&gt;(.75*$P$12)"</formula>
    </cfRule>
  </conditionalFormatting>
  <conditionalFormatting sqref="P14">
    <cfRule type="expression" dxfId="28" priority="1">
      <formula>"$P$14&gt;(.75*$P$12)"</formula>
    </cfRule>
  </conditionalFormatting>
  <pageMargins left="0.7" right="0.7" top="0.75" bottom="0.75" header="0.3" footer="0.3"/>
  <pageSetup scale="63" orientation="portrait" r:id="rId1"/>
  <legacyDrawing r:id="rId2"/>
</worksheet>
</file>

<file path=xl/worksheets/sheet7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CD04B-C6FD-48AB-8DB4-C2ADD4EC2146}">
  <sheetPr>
    <pageSetUpPr fitToPage="1"/>
  </sheetPr>
  <dimension ref="A1:H62"/>
  <sheetViews>
    <sheetView zoomScale="85" zoomScaleNormal="85" workbookViewId="0">
      <selection activeCell="A11" sqref="A11:C61"/>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3" t="s">
        <v>124</v>
      </c>
    </row>
    <row r="2" spans="1:8" ht="15" customHeight="1" x14ac:dyDescent="0.2">
      <c r="G2" s="9"/>
    </row>
    <row r="3" spans="1:8" ht="15" customHeight="1" x14ac:dyDescent="0.2"/>
    <row r="4" spans="1:8" ht="15" customHeight="1" x14ac:dyDescent="0.25">
      <c r="A4" s="299" t="str">
        <f>+'OCL 6'!E2</f>
        <v>OCL Example Fund 6</v>
      </c>
      <c r="B4" s="299"/>
      <c r="C4" s="299"/>
      <c r="D4" s="299"/>
      <c r="E4" s="299"/>
      <c r="F4" s="299"/>
      <c r="G4" s="299"/>
    </row>
    <row r="5" spans="1:8" ht="15" customHeight="1" x14ac:dyDescent="0.25">
      <c r="A5" s="300" t="s">
        <v>164</v>
      </c>
      <c r="B5" s="300"/>
      <c r="C5" s="300"/>
      <c r="D5" s="300"/>
      <c r="E5" s="300"/>
      <c r="F5" s="300"/>
      <c r="G5" s="300"/>
    </row>
    <row r="6" spans="1:8" ht="15" customHeight="1" x14ac:dyDescent="0.25">
      <c r="A6" s="300" t="str">
        <f>+'OCL 6'!E3</f>
        <v>Fund XXXX</v>
      </c>
      <c r="B6" s="300"/>
      <c r="C6" s="300"/>
      <c r="D6" s="300"/>
      <c r="E6" s="300"/>
      <c r="F6" s="300"/>
      <c r="G6" s="300"/>
    </row>
    <row r="7" spans="1:8" ht="15" customHeight="1" x14ac:dyDescent="0.2">
      <c r="C7" s="9"/>
    </row>
    <row r="8" spans="1:8" ht="15" customHeight="1" x14ac:dyDescent="0.2"/>
    <row r="9" spans="1:8" ht="15" customHeight="1" x14ac:dyDescent="0.2">
      <c r="D9" s="2" t="s">
        <v>29</v>
      </c>
      <c r="E9" s="2" t="s">
        <v>30</v>
      </c>
      <c r="F9" s="30" t="s">
        <v>30</v>
      </c>
      <c r="G9" s="31"/>
      <c r="H9" s="32"/>
    </row>
    <row r="10" spans="1:8" ht="15" customHeight="1" x14ac:dyDescent="0.2">
      <c r="D10" s="5" t="s">
        <v>31</v>
      </c>
      <c r="E10" s="5" t="s">
        <v>31</v>
      </c>
      <c r="F10" s="33" t="s">
        <v>31</v>
      </c>
      <c r="G10" s="34"/>
      <c r="H10" s="32"/>
    </row>
    <row r="11" spans="1:8" ht="15" customHeight="1" x14ac:dyDescent="0.25">
      <c r="A11" s="259" t="s">
        <v>32</v>
      </c>
      <c r="B11" s="105"/>
      <c r="C11" s="105"/>
      <c r="D11" s="35">
        <f>+E11-1</f>
        <v>2021</v>
      </c>
      <c r="E11" s="35">
        <f>+F11-1</f>
        <v>2022</v>
      </c>
      <c r="F11" s="36">
        <f>+TOC!D2</f>
        <v>2023</v>
      </c>
      <c r="G11" s="37"/>
      <c r="H11" s="32"/>
    </row>
    <row r="12" spans="1:8" ht="21" customHeight="1" x14ac:dyDescent="0.2">
      <c r="A12" s="256" t="s">
        <v>70</v>
      </c>
      <c r="B12" s="105"/>
      <c r="C12" s="105"/>
      <c r="D12" s="133">
        <v>0</v>
      </c>
      <c r="E12" s="134">
        <v>0</v>
      </c>
      <c r="F12" s="129"/>
      <c r="G12" s="138"/>
      <c r="H12" s="62"/>
    </row>
    <row r="13" spans="1:8" ht="21" customHeight="1" x14ac:dyDescent="0.2">
      <c r="A13" s="256" t="s">
        <v>91</v>
      </c>
      <c r="B13" s="105"/>
      <c r="C13" s="105"/>
      <c r="D13" s="133">
        <v>0</v>
      </c>
      <c r="E13" s="134">
        <v>0</v>
      </c>
      <c r="F13" s="129"/>
      <c r="G13" s="136">
        <v>0</v>
      </c>
      <c r="H13" s="62"/>
    </row>
    <row r="14" spans="1:8" ht="21" customHeight="1" x14ac:dyDescent="0.2">
      <c r="A14" s="256" t="s">
        <v>71</v>
      </c>
      <c r="B14" s="105"/>
      <c r="C14" s="105"/>
      <c r="D14" s="133">
        <v>0</v>
      </c>
      <c r="E14" s="134">
        <v>0</v>
      </c>
      <c r="F14" s="129"/>
      <c r="G14" s="136">
        <v>0</v>
      </c>
      <c r="H14" s="62"/>
    </row>
    <row r="15" spans="1:8" ht="21" customHeight="1" x14ac:dyDescent="0.2">
      <c r="A15" s="256" t="s">
        <v>88</v>
      </c>
      <c r="B15" s="105"/>
      <c r="C15" s="105"/>
      <c r="D15" s="133">
        <v>0</v>
      </c>
      <c r="E15" s="134">
        <v>0</v>
      </c>
      <c r="F15" s="129"/>
      <c r="G15" s="136">
        <v>0</v>
      </c>
      <c r="H15" s="38"/>
    </row>
    <row r="16" spans="1:8" ht="20.25" customHeight="1" x14ac:dyDescent="0.2">
      <c r="A16" s="256" t="s">
        <v>92</v>
      </c>
      <c r="B16" s="105"/>
      <c r="C16" s="105"/>
      <c r="D16" s="133">
        <v>0</v>
      </c>
      <c r="E16" s="134">
        <v>0</v>
      </c>
      <c r="F16" s="129"/>
      <c r="G16" s="136">
        <v>0</v>
      </c>
      <c r="H16" s="38"/>
    </row>
    <row r="17" spans="1:8" ht="21" customHeight="1" x14ac:dyDescent="0.2">
      <c r="A17" s="256" t="s">
        <v>93</v>
      </c>
      <c r="B17" s="105"/>
      <c r="C17" s="105"/>
      <c r="D17" s="133">
        <v>0</v>
      </c>
      <c r="E17" s="134">
        <v>0</v>
      </c>
      <c r="F17" s="129"/>
      <c r="G17" s="136">
        <v>0</v>
      </c>
      <c r="H17" s="38"/>
    </row>
    <row r="18" spans="1:8" ht="20.25" customHeight="1" x14ac:dyDescent="0.2">
      <c r="A18" s="256" t="s">
        <v>73</v>
      </c>
      <c r="B18" s="105"/>
      <c r="C18" s="105"/>
      <c r="D18" s="133">
        <v>0</v>
      </c>
      <c r="E18" s="134">
        <v>0</v>
      </c>
      <c r="F18" s="129"/>
      <c r="G18" s="136">
        <v>0</v>
      </c>
      <c r="H18" s="38"/>
    </row>
    <row r="19" spans="1:8" ht="20.25" customHeight="1" x14ac:dyDescent="0.2">
      <c r="A19" s="256" t="s">
        <v>86</v>
      </c>
      <c r="B19" s="105"/>
      <c r="C19" s="105"/>
      <c r="D19" s="133">
        <v>0</v>
      </c>
      <c r="E19" s="134">
        <v>0</v>
      </c>
      <c r="F19" s="129"/>
      <c r="G19" s="136">
        <v>0</v>
      </c>
      <c r="H19" s="38"/>
    </row>
    <row r="20" spans="1:8" ht="20.25" customHeight="1" x14ac:dyDescent="0.2">
      <c r="A20" s="256" t="s">
        <v>62</v>
      </c>
      <c r="B20" s="105"/>
      <c r="C20" s="105"/>
      <c r="D20" s="133">
        <v>0</v>
      </c>
      <c r="E20" s="134">
        <v>0</v>
      </c>
      <c r="F20" s="129"/>
      <c r="G20" s="136">
        <v>0</v>
      </c>
      <c r="H20" s="38"/>
    </row>
    <row r="21" spans="1:8" ht="20.25" customHeight="1" x14ac:dyDescent="0.2">
      <c r="A21" s="256" t="s">
        <v>98</v>
      </c>
      <c r="B21" s="105"/>
      <c r="C21" s="105"/>
      <c r="D21" s="133">
        <v>0</v>
      </c>
      <c r="E21" s="134">
        <v>0</v>
      </c>
      <c r="F21" s="129"/>
      <c r="G21" s="136">
        <v>0</v>
      </c>
      <c r="H21" s="38"/>
    </row>
    <row r="22" spans="1:8" ht="21" customHeight="1" x14ac:dyDescent="0.2">
      <c r="A22" s="256"/>
      <c r="B22" s="105"/>
      <c r="C22" s="105"/>
      <c r="D22" s="133">
        <v>0</v>
      </c>
      <c r="E22" s="134">
        <v>0</v>
      </c>
      <c r="F22" s="129"/>
      <c r="G22" s="136">
        <v>0</v>
      </c>
      <c r="H22" s="38"/>
    </row>
    <row r="23" spans="1:8" ht="21" customHeight="1" x14ac:dyDescent="0.2">
      <c r="A23" s="256"/>
      <c r="B23" s="105"/>
      <c r="C23" s="105"/>
      <c r="D23" s="133">
        <v>0</v>
      </c>
      <c r="E23" s="134">
        <v>0</v>
      </c>
      <c r="F23" s="129"/>
      <c r="G23" s="136">
        <v>0</v>
      </c>
      <c r="H23" s="38"/>
    </row>
    <row r="24" spans="1:8" ht="21" customHeight="1" x14ac:dyDescent="0.2">
      <c r="A24" s="256"/>
      <c r="B24" s="105"/>
      <c r="C24" s="105"/>
      <c r="D24" s="133">
        <v>0</v>
      </c>
      <c r="E24" s="134">
        <v>0</v>
      </c>
      <c r="F24" s="129"/>
      <c r="G24" s="136">
        <v>0</v>
      </c>
      <c r="H24" s="38"/>
    </row>
    <row r="25" spans="1:8" ht="21" customHeight="1" x14ac:dyDescent="0.2">
      <c r="A25" s="256"/>
      <c r="B25" s="105"/>
      <c r="C25" s="105"/>
      <c r="D25" s="133">
        <v>0</v>
      </c>
      <c r="E25" s="134">
        <v>0</v>
      </c>
      <c r="F25" s="129"/>
      <c r="G25" s="136">
        <v>0</v>
      </c>
      <c r="H25" s="38"/>
    </row>
    <row r="26" spans="1:8" ht="20.25" customHeight="1" x14ac:dyDescent="0.2">
      <c r="A26" s="256"/>
      <c r="B26" s="105"/>
      <c r="C26" s="105"/>
      <c r="D26" s="133">
        <v>0</v>
      </c>
      <c r="E26" s="134">
        <v>0</v>
      </c>
      <c r="F26" s="129"/>
      <c r="G26" s="136">
        <v>0</v>
      </c>
      <c r="H26" s="38"/>
    </row>
    <row r="27" spans="1:8" ht="28.5" customHeight="1" x14ac:dyDescent="0.2">
      <c r="A27" s="256" t="s">
        <v>143</v>
      </c>
      <c r="B27" s="105"/>
      <c r="C27" s="105"/>
      <c r="D27" s="39">
        <f>SUM(D12:D26)</f>
        <v>0</v>
      </c>
      <c r="E27" s="39">
        <f>SUM(E12:E26)</f>
        <v>0</v>
      </c>
      <c r="F27" s="64"/>
      <c r="G27" s="243">
        <f>SUM(G13:G26)</f>
        <v>0</v>
      </c>
      <c r="H27" s="62"/>
    </row>
    <row r="28" spans="1:8" x14ac:dyDescent="0.2">
      <c r="A28" s="105"/>
      <c r="B28" s="105"/>
      <c r="C28" s="105"/>
      <c r="D28" s="1"/>
      <c r="E28" s="1"/>
      <c r="F28" s="12"/>
      <c r="G28" s="1"/>
    </row>
    <row r="29" spans="1:8" x14ac:dyDescent="0.2">
      <c r="A29" s="105"/>
      <c r="B29" s="105"/>
      <c r="C29" s="105"/>
      <c r="D29" s="2" t="s">
        <v>29</v>
      </c>
      <c r="E29" s="2" t="s">
        <v>30</v>
      </c>
      <c r="F29" s="3"/>
      <c r="G29" s="4" t="s">
        <v>47</v>
      </c>
      <c r="H29" s="32"/>
    </row>
    <row r="30" spans="1:8" ht="15.75" x14ac:dyDescent="0.25">
      <c r="A30" s="259"/>
      <c r="B30" s="105"/>
      <c r="C30" s="105"/>
      <c r="D30" s="5" t="s">
        <v>48</v>
      </c>
      <c r="E30" s="5" t="s">
        <v>48</v>
      </c>
      <c r="F30" s="6" t="s">
        <v>49</v>
      </c>
      <c r="G30" s="7" t="s">
        <v>50</v>
      </c>
      <c r="H30" s="32"/>
    </row>
    <row r="31" spans="1:8" ht="20.25" customHeight="1" x14ac:dyDescent="0.25">
      <c r="A31" s="259" t="s">
        <v>51</v>
      </c>
      <c r="B31" s="105"/>
      <c r="C31" s="105"/>
      <c r="D31" s="5">
        <f>+D11</f>
        <v>2021</v>
      </c>
      <c r="E31" s="5">
        <f>+E11</f>
        <v>2022</v>
      </c>
      <c r="F31" s="8">
        <f>+F11</f>
        <v>2023</v>
      </c>
      <c r="G31" s="7">
        <f>+F11</f>
        <v>2023</v>
      </c>
      <c r="H31" s="32"/>
    </row>
    <row r="32" spans="1:8" ht="20.25" customHeight="1" x14ac:dyDescent="0.2">
      <c r="A32" s="256" t="s">
        <v>74</v>
      </c>
      <c r="B32" s="105"/>
      <c r="C32" s="105"/>
      <c r="D32" s="127">
        <v>0</v>
      </c>
      <c r="E32" s="127">
        <v>0</v>
      </c>
      <c r="F32" s="128">
        <v>0</v>
      </c>
      <c r="G32" s="127">
        <v>0</v>
      </c>
      <c r="H32" s="32"/>
    </row>
    <row r="33" spans="1:8" ht="20.25" customHeight="1" x14ac:dyDescent="0.2">
      <c r="A33" s="256" t="s">
        <v>187</v>
      </c>
      <c r="B33" s="105"/>
      <c r="C33" s="105"/>
      <c r="D33" s="127">
        <v>0</v>
      </c>
      <c r="E33" s="127">
        <v>0</v>
      </c>
      <c r="F33" s="128">
        <v>0</v>
      </c>
      <c r="G33" s="127">
        <v>0</v>
      </c>
      <c r="H33" s="32"/>
    </row>
    <row r="34" spans="1:8" ht="20.25" customHeight="1" x14ac:dyDescent="0.2">
      <c r="A34" s="256" t="s">
        <v>225</v>
      </c>
      <c r="B34" s="105"/>
      <c r="C34" s="105"/>
      <c r="D34" s="127">
        <v>0</v>
      </c>
      <c r="E34" s="127">
        <v>0</v>
      </c>
      <c r="F34" s="128">
        <v>0</v>
      </c>
      <c r="G34" s="127">
        <v>0</v>
      </c>
      <c r="H34" s="32"/>
    </row>
    <row r="35" spans="1:8" ht="20.25" customHeight="1" x14ac:dyDescent="0.2">
      <c r="A35" s="256" t="s">
        <v>226</v>
      </c>
      <c r="B35" s="105"/>
      <c r="C35" s="105"/>
      <c r="D35" s="127">
        <v>0</v>
      </c>
      <c r="E35" s="127">
        <v>0</v>
      </c>
      <c r="F35" s="128">
        <v>0</v>
      </c>
      <c r="G35" s="127">
        <v>0</v>
      </c>
      <c r="H35" s="32"/>
    </row>
    <row r="36" spans="1:8" ht="20.25" customHeight="1" x14ac:dyDescent="0.2">
      <c r="A36" s="256"/>
      <c r="B36" s="105"/>
      <c r="C36" s="105"/>
      <c r="D36" s="127">
        <v>0</v>
      </c>
      <c r="E36" s="127">
        <v>0</v>
      </c>
      <c r="F36" s="128">
        <v>0</v>
      </c>
      <c r="G36" s="127">
        <v>0</v>
      </c>
      <c r="H36" s="32"/>
    </row>
    <row r="37" spans="1:8" ht="20.25" customHeight="1" x14ac:dyDescent="0.2">
      <c r="A37" s="256"/>
      <c r="B37" s="105"/>
      <c r="C37" s="105"/>
      <c r="D37" s="127">
        <v>0</v>
      </c>
      <c r="E37" s="127">
        <v>0</v>
      </c>
      <c r="F37" s="128">
        <v>0</v>
      </c>
      <c r="G37" s="127">
        <v>0</v>
      </c>
      <c r="H37" s="32"/>
    </row>
    <row r="38" spans="1:8" ht="20.25" customHeight="1" x14ac:dyDescent="0.2">
      <c r="A38" s="256"/>
      <c r="B38" s="105"/>
      <c r="C38" s="105"/>
      <c r="D38" s="127">
        <v>0</v>
      </c>
      <c r="E38" s="127">
        <v>0</v>
      </c>
      <c r="F38" s="128">
        <v>0</v>
      </c>
      <c r="G38" s="127">
        <v>0</v>
      </c>
      <c r="H38" s="32"/>
    </row>
    <row r="39" spans="1:8" ht="20.25" customHeight="1" x14ac:dyDescent="0.2">
      <c r="A39" s="256"/>
      <c r="B39" s="105"/>
      <c r="C39" s="105"/>
      <c r="D39" s="127">
        <v>0</v>
      </c>
      <c r="E39" s="127">
        <v>0</v>
      </c>
      <c r="F39" s="128">
        <v>0</v>
      </c>
      <c r="G39" s="127">
        <v>0</v>
      </c>
      <c r="H39" s="32"/>
    </row>
    <row r="40" spans="1:8" ht="20.25" customHeight="1" x14ac:dyDescent="0.2">
      <c r="A40" s="256"/>
      <c r="B40" s="105"/>
      <c r="C40" s="105"/>
      <c r="D40" s="127">
        <v>0</v>
      </c>
      <c r="E40" s="127">
        <v>0</v>
      </c>
      <c r="F40" s="128">
        <v>0</v>
      </c>
      <c r="G40" s="127">
        <v>0</v>
      </c>
      <c r="H40" s="32"/>
    </row>
    <row r="41" spans="1:8" ht="20.25" customHeight="1" x14ac:dyDescent="0.2">
      <c r="A41" s="256"/>
      <c r="B41" s="105"/>
      <c r="C41" s="105"/>
      <c r="D41" s="127">
        <v>0</v>
      </c>
      <c r="E41" s="127">
        <v>0</v>
      </c>
      <c r="F41" s="128">
        <v>0</v>
      </c>
      <c r="G41" s="127">
        <v>0</v>
      </c>
      <c r="H41" s="32"/>
    </row>
    <row r="42" spans="1:8" ht="20.25" customHeight="1" x14ac:dyDescent="0.2">
      <c r="A42" s="256"/>
      <c r="B42" s="105"/>
      <c r="C42" s="105"/>
      <c r="D42" s="127">
        <v>0</v>
      </c>
      <c r="E42" s="127">
        <v>0</v>
      </c>
      <c r="F42" s="128">
        <v>0</v>
      </c>
      <c r="G42" s="127">
        <v>0</v>
      </c>
      <c r="H42" s="32"/>
    </row>
    <row r="43" spans="1:8" ht="20.25" customHeight="1" x14ac:dyDescent="0.2">
      <c r="A43" s="256"/>
      <c r="B43" s="105"/>
      <c r="C43" s="105"/>
      <c r="D43" s="127">
        <v>0</v>
      </c>
      <c r="E43" s="127">
        <v>0</v>
      </c>
      <c r="F43" s="128">
        <v>0</v>
      </c>
      <c r="G43" s="127">
        <v>0</v>
      </c>
      <c r="H43" s="32"/>
    </row>
    <row r="44" spans="1:8" ht="20.25" customHeight="1" x14ac:dyDescent="0.2">
      <c r="A44" s="256"/>
      <c r="B44" s="105"/>
      <c r="C44" s="105"/>
      <c r="D44" s="127">
        <v>0</v>
      </c>
      <c r="E44" s="127">
        <v>0</v>
      </c>
      <c r="F44" s="128">
        <v>0</v>
      </c>
      <c r="G44" s="127">
        <v>0</v>
      </c>
      <c r="H44" s="32"/>
    </row>
    <row r="45" spans="1:8" ht="20.25" customHeight="1" x14ac:dyDescent="0.2">
      <c r="A45" s="256"/>
      <c r="B45" s="105"/>
      <c r="C45" s="105"/>
      <c r="D45" s="127">
        <v>0</v>
      </c>
      <c r="E45" s="127">
        <v>0</v>
      </c>
      <c r="F45" s="128">
        <v>0</v>
      </c>
      <c r="G45" s="127">
        <v>0</v>
      </c>
      <c r="H45" s="32"/>
    </row>
    <row r="46" spans="1:8" ht="21" customHeight="1" x14ac:dyDescent="0.2">
      <c r="A46" s="256"/>
      <c r="B46" s="105"/>
      <c r="C46" s="105"/>
      <c r="D46" s="127">
        <v>0</v>
      </c>
      <c r="E46" s="127">
        <v>0</v>
      </c>
      <c r="F46" s="128">
        <v>0</v>
      </c>
      <c r="G46" s="127">
        <v>0</v>
      </c>
      <c r="H46" s="32"/>
    </row>
    <row r="47" spans="1:8" ht="20.100000000000001" customHeight="1" x14ac:dyDescent="0.2">
      <c r="A47" s="256"/>
      <c r="B47" s="105"/>
      <c r="C47" s="105"/>
      <c r="D47" s="127">
        <v>0</v>
      </c>
      <c r="E47" s="127">
        <v>0</v>
      </c>
      <c r="F47" s="128">
        <v>0</v>
      </c>
      <c r="G47" s="127">
        <v>0</v>
      </c>
      <c r="H47" s="32"/>
    </row>
    <row r="48" spans="1:8" ht="20.25" customHeight="1" x14ac:dyDescent="0.2">
      <c r="A48" s="256"/>
      <c r="B48" s="105"/>
      <c r="C48" s="105"/>
      <c r="D48" s="127">
        <v>0</v>
      </c>
      <c r="E48" s="127">
        <v>0</v>
      </c>
      <c r="F48" s="128">
        <v>0</v>
      </c>
      <c r="G48" s="127">
        <v>0</v>
      </c>
      <c r="H48" s="32"/>
    </row>
    <row r="49" spans="1:8" ht="21" customHeight="1" x14ac:dyDescent="0.2">
      <c r="A49" s="256"/>
      <c r="B49" s="105"/>
      <c r="C49" s="105"/>
      <c r="D49" s="127">
        <v>0</v>
      </c>
      <c r="E49" s="127">
        <v>0</v>
      </c>
      <c r="F49" s="128">
        <v>0</v>
      </c>
      <c r="G49" s="127">
        <v>0</v>
      </c>
      <c r="H49" s="32"/>
    </row>
    <row r="50" spans="1:8" ht="21" customHeight="1" x14ac:dyDescent="0.2">
      <c r="A50" s="256"/>
      <c r="B50" s="105"/>
      <c r="C50" s="105"/>
      <c r="D50" s="127">
        <v>0</v>
      </c>
      <c r="E50" s="127">
        <v>0</v>
      </c>
      <c r="F50" s="128">
        <v>0</v>
      </c>
      <c r="G50" s="127">
        <v>0</v>
      </c>
      <c r="H50" s="32"/>
    </row>
    <row r="51" spans="1:8" ht="21" customHeight="1" x14ac:dyDescent="0.2">
      <c r="A51" s="256"/>
      <c r="B51" s="105"/>
      <c r="C51" s="105"/>
      <c r="D51" s="127">
        <v>0</v>
      </c>
      <c r="E51" s="127">
        <v>0</v>
      </c>
      <c r="F51" s="128">
        <v>0</v>
      </c>
      <c r="G51" s="127">
        <v>0</v>
      </c>
      <c r="H51" s="32"/>
    </row>
    <row r="52" spans="1:8" ht="21" customHeight="1" x14ac:dyDescent="0.2">
      <c r="A52" s="256"/>
      <c r="B52" s="105"/>
      <c r="C52" s="105"/>
      <c r="D52" s="127">
        <v>0</v>
      </c>
      <c r="E52" s="127">
        <v>0</v>
      </c>
      <c r="F52" s="128">
        <v>0</v>
      </c>
      <c r="G52" s="127">
        <v>0</v>
      </c>
      <c r="H52" s="32"/>
    </row>
    <row r="53" spans="1:8" ht="21" customHeight="1" x14ac:dyDescent="0.2">
      <c r="A53" s="256"/>
      <c r="B53" s="105"/>
      <c r="C53" s="105"/>
      <c r="D53" s="127">
        <v>0</v>
      </c>
      <c r="E53" s="127">
        <v>0</v>
      </c>
      <c r="F53" s="128">
        <v>0</v>
      </c>
      <c r="G53" s="127">
        <v>0</v>
      </c>
      <c r="H53" s="32"/>
    </row>
    <row r="54" spans="1:8" ht="21" customHeight="1" x14ac:dyDescent="0.2">
      <c r="A54" s="256"/>
      <c r="B54" s="105"/>
      <c r="C54" s="105"/>
      <c r="D54" s="127">
        <v>0</v>
      </c>
      <c r="E54" s="127">
        <v>0</v>
      </c>
      <c r="F54" s="128">
        <v>0</v>
      </c>
      <c r="G54" s="127">
        <v>0</v>
      </c>
      <c r="H54" s="12"/>
    </row>
    <row r="55" spans="1:8" ht="20.25" customHeight="1" x14ac:dyDescent="0.2">
      <c r="A55" s="256"/>
      <c r="B55" s="105"/>
      <c r="C55" s="105"/>
      <c r="D55" s="103">
        <v>0</v>
      </c>
      <c r="E55" s="103">
        <v>0</v>
      </c>
      <c r="F55" s="104">
        <v>0</v>
      </c>
      <c r="G55" s="233">
        <v>0</v>
      </c>
      <c r="H55" s="12"/>
    </row>
    <row r="56" spans="1:8" ht="20.100000000000001" customHeight="1" x14ac:dyDescent="0.25">
      <c r="A56" s="259" t="s">
        <v>151</v>
      </c>
      <c r="B56" s="105"/>
      <c r="C56" s="105"/>
      <c r="D56" s="39">
        <f>SUM(D32:D55)</f>
        <v>0</v>
      </c>
      <c r="E56" s="39">
        <f>SUM(E32:E55)</f>
        <v>0</v>
      </c>
      <c r="F56" s="39">
        <f>SUM(F32:F55)</f>
        <v>0</v>
      </c>
      <c r="G56" s="227">
        <f>SUM(G32:G55)</f>
        <v>0</v>
      </c>
      <c r="H56" s="12"/>
    </row>
    <row r="57" spans="1:8" ht="20.100000000000001" customHeight="1" x14ac:dyDescent="0.25">
      <c r="A57" s="259" t="s">
        <v>64</v>
      </c>
      <c r="B57" s="105"/>
      <c r="C57" s="105"/>
      <c r="D57" s="39">
        <f>D27-D56</f>
        <v>0</v>
      </c>
      <c r="E57" s="39">
        <f>E27-E56</f>
        <v>0</v>
      </c>
      <c r="F57" s="40">
        <f>G27-F56</f>
        <v>0</v>
      </c>
      <c r="G57" s="234">
        <f>G27-G56</f>
        <v>0</v>
      </c>
      <c r="H57" s="12"/>
    </row>
    <row r="58" spans="1:8" ht="15.75" x14ac:dyDescent="0.25">
      <c r="A58" s="259" t="s">
        <v>65</v>
      </c>
      <c r="B58" s="105"/>
      <c r="C58" s="105"/>
      <c r="D58" s="103">
        <v>0</v>
      </c>
      <c r="E58" s="39">
        <f>+D61</f>
        <v>0</v>
      </c>
      <c r="F58" s="40">
        <f>+E61</f>
        <v>0</v>
      </c>
      <c r="G58" s="234">
        <f>+E61</f>
        <v>0</v>
      </c>
      <c r="H58" s="12"/>
    </row>
    <row r="59" spans="1:8" ht="20.100000000000001" customHeight="1" x14ac:dyDescent="0.25">
      <c r="A59" s="259" t="s">
        <v>66</v>
      </c>
      <c r="B59" s="105"/>
      <c r="C59" s="105"/>
      <c r="D59" s="103">
        <v>0</v>
      </c>
      <c r="E59" s="103">
        <v>0</v>
      </c>
      <c r="F59" s="104">
        <v>0</v>
      </c>
      <c r="G59" s="233">
        <v>0</v>
      </c>
      <c r="H59" s="12"/>
    </row>
    <row r="60" spans="1:8" ht="20.100000000000001" customHeight="1" x14ac:dyDescent="0.25">
      <c r="A60" s="259" t="s">
        <v>72</v>
      </c>
      <c r="B60" s="105"/>
      <c r="C60" s="105"/>
      <c r="D60" s="103">
        <v>0</v>
      </c>
      <c r="E60" s="103">
        <v>0</v>
      </c>
      <c r="F60" s="104">
        <v>0</v>
      </c>
      <c r="G60" s="233">
        <v>0</v>
      </c>
      <c r="H60" s="12"/>
    </row>
    <row r="61" spans="1:8" ht="20.100000000000001" customHeight="1" x14ac:dyDescent="0.25">
      <c r="A61" s="259" t="s">
        <v>152</v>
      </c>
      <c r="B61" s="105"/>
      <c r="C61" s="105"/>
      <c r="D61" s="224">
        <f>D57+D58+D59-D60</f>
        <v>0</v>
      </c>
      <c r="E61" s="225">
        <f>E57+E58+E59-E60</f>
        <v>0</v>
      </c>
      <c r="F61" s="226">
        <f>F57+F58+F59-F60</f>
        <v>0</v>
      </c>
      <c r="G61" s="235">
        <f>G57+G58+G59-G60</f>
        <v>0</v>
      </c>
      <c r="H61" s="12"/>
    </row>
    <row r="62" spans="1:8" ht="20.100000000000001" customHeight="1" x14ac:dyDescent="0.2">
      <c r="D62" s="12"/>
      <c r="E62" s="12"/>
      <c r="F62" s="12"/>
    </row>
  </sheetData>
  <mergeCells count="3">
    <mergeCell ref="A4:G4"/>
    <mergeCell ref="A5:G5"/>
    <mergeCell ref="A6:G6"/>
  </mergeCells>
  <pageMargins left="0.7" right="0.7" top="0.75" bottom="0.75" header="0.3" footer="0.3"/>
  <pageSetup scale="61" orientation="portrait" r:id="rId1"/>
  <legacyDrawing r:id="rId2"/>
</worksheet>
</file>

<file path=xl/worksheets/sheet7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FBFFC-C7EC-42C7-BADF-FD1676012780}">
  <sheetPr>
    <pageSetUpPr fitToPage="1"/>
  </sheetPr>
  <dimension ref="A1:P67"/>
  <sheetViews>
    <sheetView showGridLines="0" zoomScale="85" zoomScaleNormal="85" workbookViewId="0">
      <selection activeCell="I30" sqref="I30"/>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214" t="s">
        <v>124</v>
      </c>
    </row>
    <row r="2" spans="1:16" ht="26.25" x14ac:dyDescent="0.4">
      <c r="D2" s="43"/>
      <c r="E2" s="101" t="s">
        <v>295</v>
      </c>
      <c r="F2" s="105"/>
    </row>
    <row r="3" spans="1:16" ht="23.25" x14ac:dyDescent="0.35">
      <c r="A3" s="18"/>
      <c r="B3" s="11"/>
      <c r="C3" s="18"/>
      <c r="D3" s="18"/>
      <c r="E3" s="296" t="s">
        <v>224</v>
      </c>
      <c r="F3" s="297"/>
      <c r="G3" s="18"/>
      <c r="H3" s="18"/>
      <c r="I3" s="18"/>
    </row>
    <row r="4" spans="1:16" ht="23.25" x14ac:dyDescent="0.35">
      <c r="A4" s="18"/>
      <c r="B4" s="11"/>
      <c r="C4" s="18"/>
      <c r="D4" s="18"/>
      <c r="E4" s="106" t="s">
        <v>127</v>
      </c>
      <c r="F4" s="207">
        <v>0</v>
      </c>
      <c r="G4" s="18"/>
      <c r="H4" s="18"/>
      <c r="I4" s="18"/>
    </row>
    <row r="5" spans="1:16" ht="24" thickBot="1" x14ac:dyDescent="0.4">
      <c r="A5" s="18"/>
      <c r="B5" s="11"/>
      <c r="C5" s="18"/>
      <c r="D5" s="18"/>
      <c r="E5" s="44"/>
      <c r="F5" s="88"/>
      <c r="G5" s="18"/>
      <c r="H5" s="18"/>
      <c r="I5" s="18"/>
    </row>
    <row r="6" spans="1:16" ht="18.75" thickBot="1" x14ac:dyDescent="0.3">
      <c r="A6" s="86" t="s">
        <v>110</v>
      </c>
      <c r="B6" s="87"/>
      <c r="C6" s="87"/>
      <c r="D6" s="87"/>
      <c r="E6" s="99">
        <v>0</v>
      </c>
      <c r="F6" s="45"/>
    </row>
    <row r="8" spans="1:16" ht="15.75" x14ac:dyDescent="0.25">
      <c r="B8" s="21" t="s">
        <v>8</v>
      </c>
      <c r="N8" s="298" t="s">
        <v>105</v>
      </c>
      <c r="O8" s="298"/>
      <c r="P8" s="298"/>
    </row>
    <row r="9" spans="1:16" x14ac:dyDescent="0.2">
      <c r="A9" s="9" t="s">
        <v>9</v>
      </c>
      <c r="B9" s="9" t="s">
        <v>153</v>
      </c>
      <c r="G9" s="24">
        <f>+'OCL7 WKS'!G56</f>
        <v>0</v>
      </c>
      <c r="H9" s="15"/>
      <c r="I9" s="15"/>
      <c r="N9" s="46"/>
      <c r="O9" s="46"/>
      <c r="P9" s="46"/>
    </row>
    <row r="10" spans="1:16" x14ac:dyDescent="0.2">
      <c r="B10" s="9" t="s">
        <v>161</v>
      </c>
      <c r="F10" s="28"/>
      <c r="G10" s="25">
        <f>+'OCL7 WKS'!G60</f>
        <v>0</v>
      </c>
      <c r="H10" s="15"/>
      <c r="I10" s="15"/>
      <c r="N10" s="46" t="s">
        <v>117</v>
      </c>
      <c r="O10" s="46"/>
      <c r="P10" s="52">
        <f>+'OCL7 WKS'!E56</f>
        <v>0</v>
      </c>
    </row>
    <row r="11" spans="1:16" ht="15.75" thickBot="1" x14ac:dyDescent="0.25">
      <c r="B11" s="9" t="s">
        <v>10</v>
      </c>
      <c r="G11" s="25"/>
      <c r="H11" s="15"/>
      <c r="I11" s="24">
        <f>G9+G10</f>
        <v>0</v>
      </c>
      <c r="N11" s="46" t="s">
        <v>118</v>
      </c>
      <c r="O11" s="46"/>
      <c r="P11" s="53">
        <f>+'OCL7 WKS'!E60</f>
        <v>0</v>
      </c>
    </row>
    <row r="12" spans="1:16" ht="15.75" thickBot="1" x14ac:dyDescent="0.25">
      <c r="A12" s="9" t="s">
        <v>11</v>
      </c>
      <c r="B12" s="9" t="s">
        <v>69</v>
      </c>
      <c r="G12" s="15"/>
      <c r="H12" s="15"/>
      <c r="I12" s="97">
        <v>0</v>
      </c>
      <c r="K12" s="47" t="str">
        <f>IF(I12&gt;P24,"Too High", "Within Limitations")</f>
        <v>Within Limitations</v>
      </c>
      <c r="N12" s="46" t="s">
        <v>106</v>
      </c>
      <c r="O12" s="46"/>
      <c r="P12" s="52">
        <f>SUM(P10:P11)</f>
        <v>0</v>
      </c>
    </row>
    <row r="13" spans="1:16" x14ac:dyDescent="0.2">
      <c r="A13" s="9" t="s">
        <v>12</v>
      </c>
      <c r="B13" s="9" t="s">
        <v>13</v>
      </c>
      <c r="I13" s="1"/>
      <c r="N13" s="46"/>
      <c r="O13" s="46"/>
      <c r="P13" s="52"/>
    </row>
    <row r="14" spans="1:16" ht="15.75" thickBot="1" x14ac:dyDescent="0.25">
      <c r="B14" s="9" t="s">
        <v>14</v>
      </c>
      <c r="I14" s="204">
        <f>I11+I12</f>
        <v>0</v>
      </c>
      <c r="N14" s="46" t="s">
        <v>128</v>
      </c>
      <c r="O14" s="46"/>
      <c r="P14" s="92">
        <f>+P12*0.75</f>
        <v>0</v>
      </c>
    </row>
    <row r="15" spans="1:16" ht="15.75" thickTop="1" x14ac:dyDescent="0.2">
      <c r="I15" s="13"/>
      <c r="N15" s="46"/>
      <c r="O15" s="46"/>
      <c r="P15" s="46"/>
    </row>
    <row r="16" spans="1:16" ht="15.75" x14ac:dyDescent="0.25">
      <c r="B16" s="21" t="s">
        <v>15</v>
      </c>
      <c r="N16" s="46" t="s">
        <v>173</v>
      </c>
      <c r="O16" s="46"/>
      <c r="P16" s="92">
        <f>+'OCL7 WKS'!G56</f>
        <v>0</v>
      </c>
    </row>
    <row r="17" spans="1:16" x14ac:dyDescent="0.2">
      <c r="A17" s="9">
        <v>4</v>
      </c>
      <c r="B17" s="9" t="s">
        <v>123</v>
      </c>
      <c r="F17" s="17" t="str">
        <f>(+TOC!D2-1) &amp; " (Note 2)"</f>
        <v>2022 (Note 2)</v>
      </c>
      <c r="I17" s="24">
        <f>+'OCL7 WKS'!E61</f>
        <v>0</v>
      </c>
      <c r="N17" s="46" t="s">
        <v>334</v>
      </c>
      <c r="O17" s="46"/>
      <c r="P17" s="93">
        <f>+'OCL7 WKS'!G60</f>
        <v>0</v>
      </c>
    </row>
    <row r="18" spans="1:16" x14ac:dyDescent="0.2">
      <c r="A18" s="9" t="s">
        <v>16</v>
      </c>
      <c r="B18" s="9" t="s">
        <v>162</v>
      </c>
      <c r="G18" s="23">
        <f>+'OCL7 WKS'!G27</f>
        <v>0</v>
      </c>
      <c r="I18" s="1"/>
      <c r="N18" s="46" t="s">
        <v>106</v>
      </c>
      <c r="O18" s="46"/>
      <c r="P18" s="92">
        <f>SUM(P16:P17)</f>
        <v>0</v>
      </c>
    </row>
    <row r="19" spans="1:16" x14ac:dyDescent="0.2">
      <c r="B19" s="9" t="s">
        <v>163</v>
      </c>
      <c r="G19" s="22">
        <f>+'OCL7 WKS'!G59</f>
        <v>0</v>
      </c>
      <c r="N19" s="46"/>
      <c r="O19" s="46"/>
      <c r="P19" s="92"/>
    </row>
    <row r="20" spans="1:16" x14ac:dyDescent="0.2">
      <c r="B20" s="9" t="s">
        <v>17</v>
      </c>
      <c r="G20" s="1"/>
      <c r="N20" s="46" t="s">
        <v>128</v>
      </c>
      <c r="O20" s="46"/>
      <c r="P20" s="92">
        <f>+P18*0.75</f>
        <v>0</v>
      </c>
    </row>
    <row r="21" spans="1:16" x14ac:dyDescent="0.2">
      <c r="B21" s="9" t="s">
        <v>18</v>
      </c>
      <c r="I21" s="27">
        <f>G18+G19</f>
        <v>0</v>
      </c>
      <c r="N21" s="46"/>
      <c r="O21" s="46"/>
      <c r="P21" s="94"/>
    </row>
    <row r="22" spans="1:16" x14ac:dyDescent="0.2">
      <c r="B22" s="9"/>
      <c r="I22" s="14"/>
      <c r="N22" s="46"/>
      <c r="O22" s="46"/>
      <c r="P22" s="94"/>
    </row>
    <row r="23" spans="1:16" ht="15.75" x14ac:dyDescent="0.25">
      <c r="A23" s="9" t="s">
        <v>19</v>
      </c>
      <c r="B23" s="21" t="s">
        <v>20</v>
      </c>
      <c r="I23" s="26">
        <f>I17+I21</f>
        <v>0</v>
      </c>
      <c r="N23" s="10" t="s">
        <v>175</v>
      </c>
      <c r="P23" s="95"/>
    </row>
    <row r="24" spans="1:16" x14ac:dyDescent="0.2">
      <c r="A24" s="9" t="s">
        <v>21</v>
      </c>
      <c r="B24" s="9" t="s">
        <v>22</v>
      </c>
      <c r="I24" s="1"/>
      <c r="N24" s="10" t="s">
        <v>128</v>
      </c>
      <c r="P24" s="96">
        <f>MIN(P14,P20)</f>
        <v>0</v>
      </c>
    </row>
    <row r="25" spans="1:16" x14ac:dyDescent="0.2">
      <c r="B25" s="9" t="s">
        <v>23</v>
      </c>
      <c r="I25" s="24">
        <f>IF((I14-I23)&lt;0,0,I14-I23)</f>
        <v>0</v>
      </c>
      <c r="J25" s="46"/>
    </row>
    <row r="26" spans="1:16" ht="15.75" thickBot="1" x14ac:dyDescent="0.25">
      <c r="A26" s="9" t="s">
        <v>24</v>
      </c>
      <c r="B26" s="9" t="s">
        <v>25</v>
      </c>
      <c r="I26" s="1"/>
      <c r="J26" s="46"/>
    </row>
    <row r="27" spans="1:16" ht="15.75" thickBot="1" x14ac:dyDescent="0.25">
      <c r="B27" s="9" t="s">
        <v>26</v>
      </c>
      <c r="I27" s="98">
        <v>0</v>
      </c>
      <c r="J27" s="46"/>
      <c r="K27" s="47" t="str">
        <f>IF(I27&gt;(I25*0.05),"Too High", "Within Limitations")</f>
        <v>Within Limitations</v>
      </c>
    </row>
    <row r="28" spans="1:16" ht="16.5" thickBot="1" x14ac:dyDescent="0.3">
      <c r="A28" s="9" t="s">
        <v>27</v>
      </c>
      <c r="B28" s="9" t="s">
        <v>157</v>
      </c>
      <c r="I28" s="203">
        <f>I25+I27</f>
        <v>0</v>
      </c>
      <c r="J28" s="49"/>
      <c r="K28" s="19"/>
      <c r="L28" s="19"/>
    </row>
    <row r="29" spans="1:16" ht="16.5" thickTop="1" thickBot="1" x14ac:dyDescent="0.25">
      <c r="I29" s="13"/>
      <c r="J29" s="46"/>
    </row>
    <row r="30" spans="1:16" ht="16.5" thickBot="1" x14ac:dyDescent="0.3">
      <c r="A30" s="20" t="s">
        <v>36</v>
      </c>
      <c r="B30" s="10" t="s">
        <v>147</v>
      </c>
      <c r="I30" s="29" t="e">
        <f>ROUND(I28/E6*1000,2)</f>
        <v>#DIV/0!</v>
      </c>
      <c r="J30" s="46"/>
      <c r="K30" s="47" t="e">
        <f>IF(I30&gt;(F4),"Too High", "Within Limitations")</f>
        <v>#DIV/0!</v>
      </c>
      <c r="L30" s="46"/>
      <c r="M30" s="46"/>
    </row>
    <row r="32" spans="1:16" ht="37.5" customHeight="1" x14ac:dyDescent="0.25">
      <c r="A32" s="291" t="s">
        <v>223</v>
      </c>
      <c r="B32" s="292"/>
      <c r="C32" s="292"/>
      <c r="D32" s="292"/>
      <c r="E32" s="292"/>
      <c r="F32" s="292"/>
      <c r="G32" s="292"/>
      <c r="H32" s="292"/>
      <c r="I32" s="292"/>
    </row>
    <row r="33" spans="1:10" x14ac:dyDescent="0.2">
      <c r="A33" s="9"/>
    </row>
    <row r="34" spans="1:10" ht="15" customHeight="1" x14ac:dyDescent="0.2">
      <c r="A34" s="288" t="s">
        <v>133</v>
      </c>
      <c r="B34" s="288"/>
      <c r="C34" s="288"/>
      <c r="D34" s="288"/>
      <c r="E34" s="288"/>
      <c r="F34" s="288"/>
      <c r="G34" s="288"/>
      <c r="H34" s="288"/>
      <c r="I34" s="288"/>
    </row>
    <row r="35" spans="1:10" x14ac:dyDescent="0.2">
      <c r="A35" s="288"/>
      <c r="B35" s="288"/>
      <c r="C35" s="288"/>
      <c r="D35" s="288"/>
      <c r="E35" s="288"/>
      <c r="F35" s="288"/>
      <c r="G35" s="288"/>
      <c r="H35" s="288"/>
      <c r="I35" s="288"/>
    </row>
    <row r="36" spans="1:10" x14ac:dyDescent="0.2">
      <c r="A36" s="288"/>
      <c r="B36" s="288"/>
      <c r="C36" s="288"/>
      <c r="D36" s="288"/>
      <c r="E36" s="288"/>
      <c r="F36" s="288"/>
      <c r="G36" s="288"/>
      <c r="H36" s="288"/>
      <c r="I36" s="288"/>
    </row>
    <row r="37" spans="1:10" hidden="1" x14ac:dyDescent="0.2">
      <c r="A37" s="219"/>
      <c r="B37" s="219"/>
      <c r="C37" s="219"/>
      <c r="D37" s="219"/>
      <c r="E37" s="219"/>
      <c r="F37" s="219"/>
      <c r="G37" s="219"/>
      <c r="H37" s="219"/>
      <c r="I37" s="219"/>
    </row>
    <row r="38" spans="1:10" ht="15.75" hidden="1" x14ac:dyDescent="0.25">
      <c r="A38" s="19" t="s">
        <v>132</v>
      </c>
    </row>
    <row r="39" spans="1:10" ht="15.75" hidden="1" x14ac:dyDescent="0.25">
      <c r="A39" s="19"/>
    </row>
    <row r="40" spans="1:10" ht="19.5" hidden="1" customHeight="1" x14ac:dyDescent="0.2">
      <c r="A40" s="269" t="s">
        <v>131</v>
      </c>
      <c r="B40" s="269"/>
      <c r="C40" s="269"/>
      <c r="D40" s="269"/>
      <c r="E40" s="269"/>
      <c r="F40" s="269"/>
      <c r="G40" s="269"/>
      <c r="H40" s="269"/>
      <c r="I40" s="269"/>
      <c r="J40" s="269"/>
    </row>
    <row r="41" spans="1:10" ht="19.5" hidden="1" customHeight="1" x14ac:dyDescent="0.2">
      <c r="A41" s="269"/>
      <c r="B41" s="269"/>
      <c r="C41" s="269"/>
      <c r="D41" s="269"/>
      <c r="E41" s="269"/>
      <c r="F41" s="269"/>
      <c r="G41" s="269"/>
      <c r="H41" s="269"/>
      <c r="I41" s="269"/>
      <c r="J41" s="269"/>
    </row>
    <row r="42" spans="1:10" ht="19.5" hidden="1" customHeight="1" x14ac:dyDescent="0.2">
      <c r="A42" s="269"/>
      <c r="B42" s="269"/>
      <c r="C42" s="269"/>
      <c r="D42" s="269"/>
      <c r="E42" s="269"/>
      <c r="F42" s="269"/>
      <c r="G42" s="269"/>
      <c r="H42" s="269"/>
      <c r="I42" s="269"/>
      <c r="J42" s="269"/>
    </row>
    <row r="43" spans="1:10" ht="19.5" hidden="1" customHeight="1" x14ac:dyDescent="0.2">
      <c r="A43" s="269"/>
      <c r="B43" s="269"/>
      <c r="C43" s="269"/>
      <c r="D43" s="269"/>
      <c r="E43" s="269"/>
      <c r="F43" s="269"/>
      <c r="G43" s="269"/>
      <c r="H43" s="269"/>
      <c r="I43" s="269"/>
      <c r="J43" s="269"/>
    </row>
    <row r="44" spans="1:10" ht="19.5" hidden="1" customHeight="1" x14ac:dyDescent="0.2">
      <c r="A44" s="269"/>
      <c r="B44" s="269"/>
      <c r="C44" s="269"/>
      <c r="D44" s="269"/>
      <c r="E44" s="269"/>
      <c r="F44" s="269"/>
      <c r="G44" s="269"/>
      <c r="H44" s="269"/>
      <c r="I44" s="269"/>
      <c r="J44" s="269"/>
    </row>
    <row r="45" spans="1:10" hidden="1" x14ac:dyDescent="0.2"/>
    <row r="46" spans="1:10" ht="18.75" hidden="1" customHeight="1" x14ac:dyDescent="0.2">
      <c r="A46" s="269" t="s">
        <v>129</v>
      </c>
      <c r="B46" s="269"/>
      <c r="C46" s="269"/>
      <c r="D46" s="269"/>
      <c r="E46" s="269"/>
      <c r="F46" s="269"/>
      <c r="G46" s="269"/>
      <c r="H46" s="269"/>
      <c r="I46" s="269"/>
      <c r="J46" s="269"/>
    </row>
    <row r="47" spans="1:10" ht="18.75" hidden="1" customHeight="1" x14ac:dyDescent="0.2">
      <c r="A47" s="269"/>
      <c r="B47" s="269"/>
      <c r="C47" s="269"/>
      <c r="D47" s="269"/>
      <c r="E47" s="269"/>
      <c r="F47" s="269"/>
      <c r="G47" s="269"/>
      <c r="H47" s="269"/>
      <c r="I47" s="269"/>
      <c r="J47" s="269"/>
    </row>
    <row r="48" spans="1:10" ht="18.75" hidden="1" customHeight="1" x14ac:dyDescent="0.2">
      <c r="A48" s="269"/>
      <c r="B48" s="269"/>
      <c r="C48" s="269"/>
      <c r="D48" s="269"/>
      <c r="E48" s="269"/>
      <c r="F48" s="269"/>
      <c r="G48" s="269"/>
      <c r="H48" s="269"/>
      <c r="I48" s="269"/>
      <c r="J48" s="269"/>
    </row>
    <row r="49" spans="1:10" ht="18.75" hidden="1" customHeight="1" x14ac:dyDescent="0.2">
      <c r="A49" s="269"/>
      <c r="B49" s="269"/>
      <c r="C49" s="269"/>
      <c r="D49" s="269"/>
      <c r="E49" s="269"/>
      <c r="F49" s="269"/>
      <c r="G49" s="269"/>
      <c r="H49" s="269"/>
      <c r="I49" s="269"/>
      <c r="J49" s="269"/>
    </row>
    <row r="50" spans="1:10" ht="18.75" hidden="1" customHeight="1" x14ac:dyDescent="0.2">
      <c r="A50" s="269"/>
      <c r="B50" s="269"/>
      <c r="C50" s="269"/>
      <c r="D50" s="269"/>
      <c r="E50" s="269"/>
      <c r="F50" s="269"/>
      <c r="G50" s="269"/>
      <c r="H50" s="269"/>
      <c r="I50" s="269"/>
      <c r="J50" s="269"/>
    </row>
    <row r="51" spans="1:10" ht="18.75" hidden="1" customHeight="1" x14ac:dyDescent="0.2">
      <c r="A51" s="269"/>
      <c r="B51" s="269"/>
      <c r="C51" s="269"/>
      <c r="D51" s="269"/>
      <c r="E51" s="269"/>
      <c r="F51" s="269"/>
      <c r="G51" s="269"/>
      <c r="H51" s="269"/>
      <c r="I51" s="269"/>
      <c r="J51" s="269"/>
    </row>
    <row r="52" spans="1:10" ht="21.75" hidden="1" customHeight="1" x14ac:dyDescent="0.2">
      <c r="A52" s="269"/>
      <c r="B52" s="269"/>
      <c r="C52" s="269"/>
      <c r="D52" s="269"/>
      <c r="E52" s="269"/>
      <c r="F52" s="269"/>
      <c r="G52" s="269"/>
      <c r="H52" s="269"/>
      <c r="I52" s="269"/>
      <c r="J52" s="269"/>
    </row>
    <row r="53" spans="1:10" hidden="1" x14ac:dyDescent="0.2">
      <c r="A53" s="269" t="s">
        <v>130</v>
      </c>
      <c r="B53" s="269"/>
      <c r="C53" s="269"/>
      <c r="D53" s="269"/>
      <c r="E53" s="269"/>
      <c r="F53" s="269"/>
      <c r="G53" s="269"/>
      <c r="H53" s="269"/>
      <c r="I53" s="269"/>
      <c r="J53" s="269"/>
    </row>
    <row r="54" spans="1:10" hidden="1" x14ac:dyDescent="0.2">
      <c r="A54" s="269"/>
      <c r="B54" s="269"/>
      <c r="C54" s="269"/>
      <c r="D54" s="269"/>
      <c r="E54" s="269"/>
      <c r="F54" s="269"/>
      <c r="G54" s="269"/>
      <c r="H54" s="269"/>
      <c r="I54" s="269"/>
      <c r="J54" s="269"/>
    </row>
    <row r="55" spans="1:10" hidden="1" x14ac:dyDescent="0.2">
      <c r="A55" s="269"/>
      <c r="B55" s="269"/>
      <c r="C55" s="269"/>
      <c r="D55" s="269"/>
      <c r="E55" s="269"/>
      <c r="F55" s="269"/>
      <c r="G55" s="269"/>
      <c r="H55" s="269"/>
      <c r="I55" s="269"/>
      <c r="J55" s="269"/>
    </row>
    <row r="56" spans="1:10" hidden="1" x14ac:dyDescent="0.2">
      <c r="A56" s="269"/>
      <c r="B56" s="269"/>
      <c r="C56" s="269"/>
      <c r="D56" s="269"/>
      <c r="E56" s="269"/>
      <c r="F56" s="269"/>
      <c r="G56" s="269"/>
      <c r="H56" s="269"/>
      <c r="I56" s="269"/>
      <c r="J56" s="269"/>
    </row>
    <row r="57" spans="1:10" hidden="1" x14ac:dyDescent="0.2">
      <c r="A57" s="269"/>
      <c r="B57" s="269"/>
      <c r="C57" s="269"/>
      <c r="D57" s="269"/>
      <c r="E57" s="269"/>
      <c r="F57" s="269"/>
      <c r="G57" s="269"/>
      <c r="H57" s="269"/>
      <c r="I57" s="269"/>
      <c r="J57" s="269"/>
    </row>
    <row r="58" spans="1:10" hidden="1" x14ac:dyDescent="0.2">
      <c r="A58" s="269"/>
      <c r="B58" s="269"/>
      <c r="C58" s="269"/>
      <c r="D58" s="269"/>
      <c r="E58" s="269"/>
      <c r="F58" s="269"/>
      <c r="G58" s="269"/>
      <c r="H58" s="269"/>
      <c r="I58" s="269"/>
      <c r="J58" s="269"/>
    </row>
    <row r="59" spans="1:10" hidden="1" x14ac:dyDescent="0.2">
      <c r="A59" s="269"/>
      <c r="B59" s="269"/>
      <c r="C59" s="269"/>
      <c r="D59" s="269"/>
      <c r="E59" s="269"/>
      <c r="F59" s="269"/>
      <c r="G59" s="269"/>
      <c r="H59" s="269"/>
      <c r="I59" s="269"/>
      <c r="J59" s="269"/>
    </row>
    <row r="60" spans="1:10" hidden="1" x14ac:dyDescent="0.2">
      <c r="A60" s="269"/>
      <c r="B60" s="269"/>
      <c r="C60" s="269"/>
      <c r="D60" s="269"/>
      <c r="E60" s="269"/>
      <c r="F60" s="269"/>
      <c r="G60" s="269"/>
      <c r="H60" s="269"/>
      <c r="I60" s="269"/>
      <c r="J60" s="269"/>
    </row>
    <row r="61" spans="1:10" hidden="1" x14ac:dyDescent="0.2">
      <c r="A61" s="269"/>
      <c r="B61" s="269"/>
      <c r="C61" s="269"/>
      <c r="D61" s="269"/>
      <c r="E61" s="269"/>
      <c r="F61" s="269"/>
      <c r="G61" s="269"/>
      <c r="H61" s="269"/>
      <c r="I61" s="269"/>
      <c r="J61" s="269"/>
    </row>
    <row r="62" spans="1:10" hidden="1" x14ac:dyDescent="0.2">
      <c r="A62" s="269"/>
      <c r="B62" s="269"/>
      <c r="C62" s="269"/>
      <c r="D62" s="269"/>
      <c r="E62" s="269"/>
      <c r="F62" s="269"/>
      <c r="G62" s="269"/>
      <c r="H62" s="269"/>
      <c r="I62" s="269"/>
      <c r="J62" s="269"/>
    </row>
    <row r="63" spans="1:10" hidden="1" x14ac:dyDescent="0.2">
      <c r="A63" s="269"/>
      <c r="B63" s="269"/>
      <c r="C63" s="269"/>
      <c r="D63" s="269"/>
      <c r="E63" s="269"/>
      <c r="F63" s="269"/>
      <c r="G63" s="269"/>
      <c r="H63" s="269"/>
      <c r="I63" s="269"/>
      <c r="J63" s="269"/>
    </row>
    <row r="64" spans="1:10" hidden="1" x14ac:dyDescent="0.2">
      <c r="A64" s="269"/>
      <c r="B64" s="269"/>
      <c r="C64" s="269"/>
      <c r="D64" s="269"/>
      <c r="E64" s="269"/>
      <c r="F64" s="269"/>
      <c r="G64" s="269"/>
      <c r="H64" s="269"/>
      <c r="I64" s="269"/>
      <c r="J64" s="269"/>
    </row>
    <row r="65" spans="1:10" hidden="1" x14ac:dyDescent="0.2">
      <c r="A65" s="269"/>
      <c r="B65" s="269"/>
      <c r="C65" s="269"/>
      <c r="D65" s="269"/>
      <c r="E65" s="269"/>
      <c r="F65" s="269"/>
      <c r="G65" s="269"/>
      <c r="H65" s="269"/>
      <c r="I65" s="269"/>
      <c r="J65" s="269"/>
    </row>
    <row r="66" spans="1:10" hidden="1" x14ac:dyDescent="0.2">
      <c r="A66" s="269"/>
      <c r="B66" s="269"/>
      <c r="C66" s="269"/>
      <c r="D66" s="269"/>
      <c r="E66" s="269"/>
      <c r="F66" s="269"/>
      <c r="G66" s="269"/>
      <c r="H66" s="269"/>
      <c r="I66" s="269"/>
      <c r="J66" s="269"/>
    </row>
    <row r="67" spans="1:10" hidden="1" x14ac:dyDescent="0.2"/>
  </sheetData>
  <mergeCells count="7">
    <mergeCell ref="A53:J66"/>
    <mergeCell ref="E3:F3"/>
    <mergeCell ref="N8:P8"/>
    <mergeCell ref="A32:I32"/>
    <mergeCell ref="A34:I36"/>
    <mergeCell ref="A40:J44"/>
    <mergeCell ref="A46:J52"/>
  </mergeCells>
  <conditionalFormatting sqref="K27">
    <cfRule type="containsText" dxfId="27" priority="8" operator="containsText" text="Within Limitations">
      <formula>NOT(ISERROR(SEARCH("Within Limitations",K27)))</formula>
    </cfRule>
  </conditionalFormatting>
  <conditionalFormatting sqref="K12">
    <cfRule type="containsText" dxfId="26" priority="7" operator="containsText" text="Within Limitations">
      <formula>NOT(ISERROR(SEARCH("Within Limitations",K12)))</formula>
    </cfRule>
  </conditionalFormatting>
  <conditionalFormatting sqref="K12 K27">
    <cfRule type="containsText" dxfId="25" priority="6" operator="containsText" text="Too High">
      <formula>NOT(ISERROR(SEARCH("Too High",K12)))</formula>
    </cfRule>
  </conditionalFormatting>
  <conditionalFormatting sqref="K30">
    <cfRule type="containsText" dxfId="24" priority="4" operator="containsText" text="Within Limitations">
      <formula>NOT(ISERROR(SEARCH("Within Limitations",K30)))</formula>
    </cfRule>
  </conditionalFormatting>
  <conditionalFormatting sqref="K30">
    <cfRule type="containsText" dxfId="23" priority="3" operator="containsText" text="Too High">
      <formula>NOT(ISERROR(SEARCH("Too High",K30)))</formula>
    </cfRule>
  </conditionalFormatting>
  <conditionalFormatting sqref="P20">
    <cfRule type="expression" dxfId="22" priority="2">
      <formula>"$P$14&gt;(.75*$P$12)"</formula>
    </cfRule>
  </conditionalFormatting>
  <conditionalFormatting sqref="P14">
    <cfRule type="expression" dxfId="21" priority="1">
      <formula>"$P$14&gt;(.75*$P$12)"</formula>
    </cfRule>
  </conditionalFormatting>
  <pageMargins left="0.7" right="0.7" top="0.75" bottom="0.75" header="0.3" footer="0.3"/>
  <pageSetup scale="63" orientation="portrait" r:id="rId1"/>
  <legacyDrawing r:id="rId2"/>
</worksheet>
</file>

<file path=xl/worksheets/sheet7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E9D12-B901-4B99-97F5-5A2F1FE272CB}">
  <sheetPr>
    <pageSetUpPr fitToPage="1"/>
  </sheetPr>
  <dimension ref="A1:H62"/>
  <sheetViews>
    <sheetView zoomScale="85" zoomScaleNormal="85" workbookViewId="0">
      <selection activeCell="A11" sqref="A11:C61"/>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3" t="s">
        <v>124</v>
      </c>
    </row>
    <row r="2" spans="1:8" ht="15" customHeight="1" x14ac:dyDescent="0.2">
      <c r="G2" s="9"/>
    </row>
    <row r="3" spans="1:8" ht="15" customHeight="1" x14ac:dyDescent="0.2"/>
    <row r="4" spans="1:8" ht="15" customHeight="1" x14ac:dyDescent="0.25">
      <c r="A4" s="299" t="str">
        <f>+'OCL 7'!E2</f>
        <v>OCL Example Fund 7</v>
      </c>
      <c r="B4" s="299"/>
      <c r="C4" s="299"/>
      <c r="D4" s="299"/>
      <c r="E4" s="299"/>
      <c r="F4" s="299"/>
      <c r="G4" s="299"/>
    </row>
    <row r="5" spans="1:8" ht="15" customHeight="1" x14ac:dyDescent="0.25">
      <c r="A5" s="300" t="s">
        <v>164</v>
      </c>
      <c r="B5" s="300"/>
      <c r="C5" s="300"/>
      <c r="D5" s="300"/>
      <c r="E5" s="300"/>
      <c r="F5" s="300"/>
      <c r="G5" s="300"/>
    </row>
    <row r="6" spans="1:8" ht="15" customHeight="1" x14ac:dyDescent="0.25">
      <c r="A6" s="300" t="str">
        <f>+'OCL 7'!E3</f>
        <v>Fund XXXX</v>
      </c>
      <c r="B6" s="300"/>
      <c r="C6" s="300"/>
      <c r="D6" s="300"/>
      <c r="E6" s="300"/>
      <c r="F6" s="300"/>
      <c r="G6" s="300"/>
    </row>
    <row r="7" spans="1:8" ht="15" customHeight="1" x14ac:dyDescent="0.2">
      <c r="C7" s="9"/>
    </row>
    <row r="8" spans="1:8" ht="15" customHeight="1" x14ac:dyDescent="0.2"/>
    <row r="9" spans="1:8" ht="15" customHeight="1" x14ac:dyDescent="0.2">
      <c r="D9" s="2" t="s">
        <v>29</v>
      </c>
      <c r="E9" s="2" t="s">
        <v>30</v>
      </c>
      <c r="F9" s="30" t="s">
        <v>30</v>
      </c>
      <c r="G9" s="31"/>
      <c r="H9" s="32"/>
    </row>
    <row r="10" spans="1:8" ht="15" customHeight="1" x14ac:dyDescent="0.2">
      <c r="D10" s="5" t="s">
        <v>31</v>
      </c>
      <c r="E10" s="5" t="s">
        <v>31</v>
      </c>
      <c r="F10" s="33" t="s">
        <v>31</v>
      </c>
      <c r="G10" s="34"/>
      <c r="H10" s="32"/>
    </row>
    <row r="11" spans="1:8" ht="15" customHeight="1" x14ac:dyDescent="0.25">
      <c r="A11" s="259" t="s">
        <v>32</v>
      </c>
      <c r="B11" s="105"/>
      <c r="C11" s="105"/>
      <c r="D11" s="35">
        <f>+E11-1</f>
        <v>2021</v>
      </c>
      <c r="E11" s="35">
        <f>+F11-1</f>
        <v>2022</v>
      </c>
      <c r="F11" s="36">
        <f>+TOC!D2</f>
        <v>2023</v>
      </c>
      <c r="G11" s="37"/>
      <c r="H11" s="32"/>
    </row>
    <row r="12" spans="1:8" ht="21" customHeight="1" x14ac:dyDescent="0.2">
      <c r="A12" s="256" t="s">
        <v>70</v>
      </c>
      <c r="B12" s="105"/>
      <c r="C12" s="105"/>
      <c r="D12" s="133">
        <v>0</v>
      </c>
      <c r="E12" s="134">
        <v>0</v>
      </c>
      <c r="F12" s="129"/>
      <c r="G12" s="138"/>
      <c r="H12" s="62"/>
    </row>
    <row r="13" spans="1:8" ht="21" customHeight="1" x14ac:dyDescent="0.2">
      <c r="A13" s="256" t="s">
        <v>91</v>
      </c>
      <c r="B13" s="105"/>
      <c r="C13" s="105"/>
      <c r="D13" s="133">
        <v>0</v>
      </c>
      <c r="E13" s="134">
        <v>0</v>
      </c>
      <c r="F13" s="129"/>
      <c r="G13" s="136">
        <v>0</v>
      </c>
      <c r="H13" s="62"/>
    </row>
    <row r="14" spans="1:8" ht="21" customHeight="1" x14ac:dyDescent="0.2">
      <c r="A14" s="256" t="s">
        <v>71</v>
      </c>
      <c r="B14" s="105"/>
      <c r="C14" s="105"/>
      <c r="D14" s="133">
        <v>0</v>
      </c>
      <c r="E14" s="134">
        <v>0</v>
      </c>
      <c r="F14" s="129"/>
      <c r="G14" s="136">
        <v>0</v>
      </c>
      <c r="H14" s="62"/>
    </row>
    <row r="15" spans="1:8" ht="21" customHeight="1" x14ac:dyDescent="0.2">
      <c r="A15" s="256" t="s">
        <v>88</v>
      </c>
      <c r="B15" s="105"/>
      <c r="C15" s="105"/>
      <c r="D15" s="133">
        <v>0</v>
      </c>
      <c r="E15" s="134">
        <v>0</v>
      </c>
      <c r="F15" s="129"/>
      <c r="G15" s="136">
        <v>0</v>
      </c>
      <c r="H15" s="38"/>
    </row>
    <row r="16" spans="1:8" ht="20.25" customHeight="1" x14ac:dyDescent="0.2">
      <c r="A16" s="256" t="s">
        <v>92</v>
      </c>
      <c r="B16" s="105"/>
      <c r="C16" s="105"/>
      <c r="D16" s="133">
        <v>0</v>
      </c>
      <c r="E16" s="134">
        <v>0</v>
      </c>
      <c r="F16" s="129"/>
      <c r="G16" s="136">
        <v>0</v>
      </c>
      <c r="H16" s="38"/>
    </row>
    <row r="17" spans="1:8" ht="21" customHeight="1" x14ac:dyDescent="0.2">
      <c r="A17" s="256" t="s">
        <v>93</v>
      </c>
      <c r="B17" s="105"/>
      <c r="C17" s="105"/>
      <c r="D17" s="133">
        <v>0</v>
      </c>
      <c r="E17" s="134">
        <v>0</v>
      </c>
      <c r="F17" s="129"/>
      <c r="G17" s="136">
        <v>0</v>
      </c>
      <c r="H17" s="38"/>
    </row>
    <row r="18" spans="1:8" ht="20.25" customHeight="1" x14ac:dyDescent="0.2">
      <c r="A18" s="256" t="s">
        <v>73</v>
      </c>
      <c r="B18" s="105"/>
      <c r="C18" s="105"/>
      <c r="D18" s="133">
        <v>0</v>
      </c>
      <c r="E18" s="134">
        <v>0</v>
      </c>
      <c r="F18" s="129"/>
      <c r="G18" s="136">
        <v>0</v>
      </c>
      <c r="H18" s="38"/>
    </row>
    <row r="19" spans="1:8" ht="20.25" customHeight="1" x14ac:dyDescent="0.2">
      <c r="A19" s="256" t="s">
        <v>86</v>
      </c>
      <c r="B19" s="105"/>
      <c r="C19" s="105"/>
      <c r="D19" s="133">
        <v>0</v>
      </c>
      <c r="E19" s="134">
        <v>0</v>
      </c>
      <c r="F19" s="129"/>
      <c r="G19" s="136">
        <v>0</v>
      </c>
      <c r="H19" s="38"/>
    </row>
    <row r="20" spans="1:8" ht="20.25" customHeight="1" x14ac:dyDescent="0.2">
      <c r="A20" s="256" t="s">
        <v>62</v>
      </c>
      <c r="B20" s="105"/>
      <c r="C20" s="105"/>
      <c r="D20" s="133">
        <v>0</v>
      </c>
      <c r="E20" s="134">
        <v>0</v>
      </c>
      <c r="F20" s="129"/>
      <c r="G20" s="136">
        <v>0</v>
      </c>
      <c r="H20" s="38"/>
    </row>
    <row r="21" spans="1:8" ht="20.25" customHeight="1" x14ac:dyDescent="0.2">
      <c r="A21" s="256" t="s">
        <v>98</v>
      </c>
      <c r="B21" s="105"/>
      <c r="C21" s="105"/>
      <c r="D21" s="133">
        <v>0</v>
      </c>
      <c r="E21" s="134">
        <v>0</v>
      </c>
      <c r="F21" s="129"/>
      <c r="G21" s="136">
        <v>0</v>
      </c>
      <c r="H21" s="38"/>
    </row>
    <row r="22" spans="1:8" ht="21" customHeight="1" x14ac:dyDescent="0.2">
      <c r="A22" s="256"/>
      <c r="B22" s="105"/>
      <c r="C22" s="105"/>
      <c r="D22" s="133">
        <v>0</v>
      </c>
      <c r="E22" s="134">
        <v>0</v>
      </c>
      <c r="F22" s="129"/>
      <c r="G22" s="136">
        <v>0</v>
      </c>
      <c r="H22" s="38"/>
    </row>
    <row r="23" spans="1:8" ht="21" customHeight="1" x14ac:dyDescent="0.2">
      <c r="A23" s="256"/>
      <c r="B23" s="105"/>
      <c r="C23" s="105"/>
      <c r="D23" s="133">
        <v>0</v>
      </c>
      <c r="E23" s="134">
        <v>0</v>
      </c>
      <c r="F23" s="129"/>
      <c r="G23" s="136">
        <v>0</v>
      </c>
      <c r="H23" s="38"/>
    </row>
    <row r="24" spans="1:8" ht="21" customHeight="1" x14ac:dyDescent="0.2">
      <c r="A24" s="256"/>
      <c r="B24" s="105"/>
      <c r="C24" s="105"/>
      <c r="D24" s="133">
        <v>0</v>
      </c>
      <c r="E24" s="134">
        <v>0</v>
      </c>
      <c r="F24" s="129"/>
      <c r="G24" s="136">
        <v>0</v>
      </c>
      <c r="H24" s="38"/>
    </row>
    <row r="25" spans="1:8" ht="21" customHeight="1" x14ac:dyDescent="0.2">
      <c r="A25" s="256"/>
      <c r="B25" s="105"/>
      <c r="C25" s="105"/>
      <c r="D25" s="133">
        <v>0</v>
      </c>
      <c r="E25" s="134">
        <v>0</v>
      </c>
      <c r="F25" s="129"/>
      <c r="G25" s="136">
        <v>0</v>
      </c>
      <c r="H25" s="38"/>
    </row>
    <row r="26" spans="1:8" ht="20.25" customHeight="1" x14ac:dyDescent="0.2">
      <c r="A26" s="256"/>
      <c r="B26" s="105"/>
      <c r="C26" s="105"/>
      <c r="D26" s="133">
        <v>0</v>
      </c>
      <c r="E26" s="134">
        <v>0</v>
      </c>
      <c r="F26" s="129"/>
      <c r="G26" s="136">
        <v>0</v>
      </c>
      <c r="H26" s="38"/>
    </row>
    <row r="27" spans="1:8" ht="28.5" customHeight="1" x14ac:dyDescent="0.2">
      <c r="A27" s="256" t="s">
        <v>143</v>
      </c>
      <c r="B27" s="105"/>
      <c r="C27" s="105"/>
      <c r="D27" s="39">
        <f>SUM(D12:D26)</f>
        <v>0</v>
      </c>
      <c r="E27" s="39">
        <f>SUM(E12:E26)</f>
        <v>0</v>
      </c>
      <c r="F27" s="64"/>
      <c r="G27" s="243">
        <f>SUM(G13:G26)</f>
        <v>0</v>
      </c>
      <c r="H27" s="62"/>
    </row>
    <row r="28" spans="1:8" x14ac:dyDescent="0.2">
      <c r="A28" s="105"/>
      <c r="B28" s="105"/>
      <c r="C28" s="105"/>
      <c r="D28" s="1"/>
      <c r="E28" s="1"/>
      <c r="F28" s="12"/>
      <c r="G28" s="1"/>
    </row>
    <row r="29" spans="1:8" x14ac:dyDescent="0.2">
      <c r="A29" s="105"/>
      <c r="B29" s="105"/>
      <c r="C29" s="105"/>
      <c r="D29" s="2" t="s">
        <v>29</v>
      </c>
      <c r="E29" s="2" t="s">
        <v>30</v>
      </c>
      <c r="F29" s="3"/>
      <c r="G29" s="4" t="s">
        <v>47</v>
      </c>
      <c r="H29" s="32"/>
    </row>
    <row r="30" spans="1:8" ht="15.75" x14ac:dyDescent="0.25">
      <c r="A30" s="259"/>
      <c r="B30" s="105"/>
      <c r="C30" s="105"/>
      <c r="D30" s="5" t="s">
        <v>48</v>
      </c>
      <c r="E30" s="5" t="s">
        <v>48</v>
      </c>
      <c r="F30" s="6" t="s">
        <v>49</v>
      </c>
      <c r="G30" s="7" t="s">
        <v>50</v>
      </c>
      <c r="H30" s="32"/>
    </row>
    <row r="31" spans="1:8" ht="20.25" customHeight="1" x14ac:dyDescent="0.25">
      <c r="A31" s="259" t="s">
        <v>51</v>
      </c>
      <c r="B31" s="105"/>
      <c r="C31" s="105"/>
      <c r="D31" s="5">
        <f>+D11</f>
        <v>2021</v>
      </c>
      <c r="E31" s="5">
        <f>+E11</f>
        <v>2022</v>
      </c>
      <c r="F31" s="8">
        <f>+F11</f>
        <v>2023</v>
      </c>
      <c r="G31" s="7">
        <f>+F11</f>
        <v>2023</v>
      </c>
      <c r="H31" s="32"/>
    </row>
    <row r="32" spans="1:8" ht="20.25" customHeight="1" x14ac:dyDescent="0.2">
      <c r="A32" s="256" t="s">
        <v>74</v>
      </c>
      <c r="B32" s="105"/>
      <c r="C32" s="105"/>
      <c r="D32" s="127">
        <v>0</v>
      </c>
      <c r="E32" s="127">
        <v>0</v>
      </c>
      <c r="F32" s="128">
        <v>0</v>
      </c>
      <c r="G32" s="127">
        <v>0</v>
      </c>
      <c r="H32" s="32"/>
    </row>
    <row r="33" spans="1:8" ht="20.25" customHeight="1" x14ac:dyDescent="0.2">
      <c r="A33" s="256" t="s">
        <v>187</v>
      </c>
      <c r="B33" s="105"/>
      <c r="C33" s="105"/>
      <c r="D33" s="127">
        <v>0</v>
      </c>
      <c r="E33" s="127">
        <v>0</v>
      </c>
      <c r="F33" s="128">
        <v>0</v>
      </c>
      <c r="G33" s="127">
        <v>0</v>
      </c>
      <c r="H33" s="32"/>
    </row>
    <row r="34" spans="1:8" ht="20.25" customHeight="1" x14ac:dyDescent="0.2">
      <c r="A34" s="256" t="s">
        <v>225</v>
      </c>
      <c r="B34" s="105"/>
      <c r="C34" s="105"/>
      <c r="D34" s="127">
        <v>0</v>
      </c>
      <c r="E34" s="127">
        <v>0</v>
      </c>
      <c r="F34" s="128">
        <v>0</v>
      </c>
      <c r="G34" s="127">
        <v>0</v>
      </c>
      <c r="H34" s="32"/>
    </row>
    <row r="35" spans="1:8" ht="20.25" customHeight="1" x14ac:dyDescent="0.2">
      <c r="A35" s="256" t="s">
        <v>226</v>
      </c>
      <c r="B35" s="105"/>
      <c r="C35" s="105"/>
      <c r="D35" s="127">
        <v>0</v>
      </c>
      <c r="E35" s="127">
        <v>0</v>
      </c>
      <c r="F35" s="128">
        <v>0</v>
      </c>
      <c r="G35" s="127">
        <v>0</v>
      </c>
      <c r="H35" s="32"/>
    </row>
    <row r="36" spans="1:8" ht="20.25" customHeight="1" x14ac:dyDescent="0.2">
      <c r="A36" s="256"/>
      <c r="B36" s="105"/>
      <c r="C36" s="105"/>
      <c r="D36" s="127">
        <v>0</v>
      </c>
      <c r="E36" s="127">
        <v>0</v>
      </c>
      <c r="F36" s="128">
        <v>0</v>
      </c>
      <c r="G36" s="127">
        <v>0</v>
      </c>
      <c r="H36" s="32"/>
    </row>
    <row r="37" spans="1:8" ht="20.25" customHeight="1" x14ac:dyDescent="0.2">
      <c r="A37" s="256"/>
      <c r="B37" s="105"/>
      <c r="C37" s="105"/>
      <c r="D37" s="127">
        <v>0</v>
      </c>
      <c r="E37" s="127">
        <v>0</v>
      </c>
      <c r="F37" s="128">
        <v>0</v>
      </c>
      <c r="G37" s="127">
        <v>0</v>
      </c>
      <c r="H37" s="32"/>
    </row>
    <row r="38" spans="1:8" ht="20.25" customHeight="1" x14ac:dyDescent="0.2">
      <c r="A38" s="256"/>
      <c r="B38" s="105"/>
      <c r="C38" s="105"/>
      <c r="D38" s="127">
        <v>0</v>
      </c>
      <c r="E38" s="127">
        <v>0</v>
      </c>
      <c r="F38" s="128">
        <v>0</v>
      </c>
      <c r="G38" s="127">
        <v>0</v>
      </c>
      <c r="H38" s="32"/>
    </row>
    <row r="39" spans="1:8" ht="20.25" customHeight="1" x14ac:dyDescent="0.2">
      <c r="A39" s="256"/>
      <c r="B39" s="105"/>
      <c r="C39" s="105"/>
      <c r="D39" s="127">
        <v>0</v>
      </c>
      <c r="E39" s="127">
        <v>0</v>
      </c>
      <c r="F39" s="128">
        <v>0</v>
      </c>
      <c r="G39" s="127">
        <v>0</v>
      </c>
      <c r="H39" s="32"/>
    </row>
    <row r="40" spans="1:8" ht="20.25" customHeight="1" x14ac:dyDescent="0.2">
      <c r="A40" s="256"/>
      <c r="B40" s="105"/>
      <c r="C40" s="105"/>
      <c r="D40" s="127">
        <v>0</v>
      </c>
      <c r="E40" s="127">
        <v>0</v>
      </c>
      <c r="F40" s="128">
        <v>0</v>
      </c>
      <c r="G40" s="127">
        <v>0</v>
      </c>
      <c r="H40" s="32"/>
    </row>
    <row r="41" spans="1:8" ht="20.25" customHeight="1" x14ac:dyDescent="0.2">
      <c r="A41" s="256"/>
      <c r="B41" s="105"/>
      <c r="C41" s="105"/>
      <c r="D41" s="127">
        <v>0</v>
      </c>
      <c r="E41" s="127">
        <v>0</v>
      </c>
      <c r="F41" s="128">
        <v>0</v>
      </c>
      <c r="G41" s="127">
        <v>0</v>
      </c>
      <c r="H41" s="32"/>
    </row>
    <row r="42" spans="1:8" ht="20.25" customHeight="1" x14ac:dyDescent="0.2">
      <c r="A42" s="256"/>
      <c r="B42" s="105"/>
      <c r="C42" s="105"/>
      <c r="D42" s="127">
        <v>0</v>
      </c>
      <c r="E42" s="127">
        <v>0</v>
      </c>
      <c r="F42" s="128">
        <v>0</v>
      </c>
      <c r="G42" s="127">
        <v>0</v>
      </c>
      <c r="H42" s="32"/>
    </row>
    <row r="43" spans="1:8" ht="20.25" customHeight="1" x14ac:dyDescent="0.2">
      <c r="A43" s="256"/>
      <c r="B43" s="105"/>
      <c r="C43" s="105"/>
      <c r="D43" s="127">
        <v>0</v>
      </c>
      <c r="E43" s="127">
        <v>0</v>
      </c>
      <c r="F43" s="128">
        <v>0</v>
      </c>
      <c r="G43" s="127">
        <v>0</v>
      </c>
      <c r="H43" s="32"/>
    </row>
    <row r="44" spans="1:8" ht="20.25" customHeight="1" x14ac:dyDescent="0.2">
      <c r="A44" s="256"/>
      <c r="B44" s="105"/>
      <c r="C44" s="105"/>
      <c r="D44" s="127">
        <v>0</v>
      </c>
      <c r="E44" s="127">
        <v>0</v>
      </c>
      <c r="F44" s="128">
        <v>0</v>
      </c>
      <c r="G44" s="127">
        <v>0</v>
      </c>
      <c r="H44" s="32"/>
    </row>
    <row r="45" spans="1:8" ht="20.25" customHeight="1" x14ac:dyDescent="0.2">
      <c r="A45" s="256"/>
      <c r="B45" s="105"/>
      <c r="C45" s="105"/>
      <c r="D45" s="127">
        <v>0</v>
      </c>
      <c r="E45" s="127">
        <v>0</v>
      </c>
      <c r="F45" s="128">
        <v>0</v>
      </c>
      <c r="G45" s="127">
        <v>0</v>
      </c>
      <c r="H45" s="32"/>
    </row>
    <row r="46" spans="1:8" ht="21" customHeight="1" x14ac:dyDescent="0.2">
      <c r="A46" s="256"/>
      <c r="B46" s="105"/>
      <c r="C46" s="105"/>
      <c r="D46" s="127">
        <v>0</v>
      </c>
      <c r="E46" s="127">
        <v>0</v>
      </c>
      <c r="F46" s="128">
        <v>0</v>
      </c>
      <c r="G46" s="127">
        <v>0</v>
      </c>
      <c r="H46" s="32"/>
    </row>
    <row r="47" spans="1:8" ht="20.100000000000001" customHeight="1" x14ac:dyDescent="0.2">
      <c r="A47" s="256"/>
      <c r="B47" s="105"/>
      <c r="C47" s="105"/>
      <c r="D47" s="127">
        <v>0</v>
      </c>
      <c r="E47" s="127">
        <v>0</v>
      </c>
      <c r="F47" s="128">
        <v>0</v>
      </c>
      <c r="G47" s="127">
        <v>0</v>
      </c>
      <c r="H47" s="32"/>
    </row>
    <row r="48" spans="1:8" ht="20.25" customHeight="1" x14ac:dyDescent="0.2">
      <c r="A48" s="256"/>
      <c r="B48" s="105"/>
      <c r="C48" s="105"/>
      <c r="D48" s="127">
        <v>0</v>
      </c>
      <c r="E48" s="127">
        <v>0</v>
      </c>
      <c r="F48" s="128">
        <v>0</v>
      </c>
      <c r="G48" s="127">
        <v>0</v>
      </c>
      <c r="H48" s="32"/>
    </row>
    <row r="49" spans="1:8" ht="21" customHeight="1" x14ac:dyDescent="0.2">
      <c r="A49" s="256"/>
      <c r="B49" s="105"/>
      <c r="C49" s="105"/>
      <c r="D49" s="127">
        <v>0</v>
      </c>
      <c r="E49" s="127">
        <v>0</v>
      </c>
      <c r="F49" s="128">
        <v>0</v>
      </c>
      <c r="G49" s="127">
        <v>0</v>
      </c>
      <c r="H49" s="32"/>
    </row>
    <row r="50" spans="1:8" ht="21" customHeight="1" x14ac:dyDescent="0.2">
      <c r="A50" s="256"/>
      <c r="B50" s="105"/>
      <c r="C50" s="105"/>
      <c r="D50" s="127">
        <v>0</v>
      </c>
      <c r="E50" s="127">
        <v>0</v>
      </c>
      <c r="F50" s="128">
        <v>0</v>
      </c>
      <c r="G50" s="127">
        <v>0</v>
      </c>
      <c r="H50" s="32"/>
    </row>
    <row r="51" spans="1:8" ht="21" customHeight="1" x14ac:dyDescent="0.2">
      <c r="A51" s="256"/>
      <c r="B51" s="105"/>
      <c r="C51" s="105"/>
      <c r="D51" s="127">
        <v>0</v>
      </c>
      <c r="E51" s="127">
        <v>0</v>
      </c>
      <c r="F51" s="128">
        <v>0</v>
      </c>
      <c r="G51" s="127">
        <v>0</v>
      </c>
      <c r="H51" s="32"/>
    </row>
    <row r="52" spans="1:8" ht="21" customHeight="1" x14ac:dyDescent="0.2">
      <c r="A52" s="256"/>
      <c r="B52" s="105"/>
      <c r="C52" s="105"/>
      <c r="D52" s="127">
        <v>0</v>
      </c>
      <c r="E52" s="127">
        <v>0</v>
      </c>
      <c r="F52" s="128">
        <v>0</v>
      </c>
      <c r="G52" s="127">
        <v>0</v>
      </c>
      <c r="H52" s="32"/>
    </row>
    <row r="53" spans="1:8" ht="21" customHeight="1" x14ac:dyDescent="0.2">
      <c r="A53" s="256"/>
      <c r="B53" s="105"/>
      <c r="C53" s="105"/>
      <c r="D53" s="127">
        <v>0</v>
      </c>
      <c r="E53" s="127">
        <v>0</v>
      </c>
      <c r="F53" s="128">
        <v>0</v>
      </c>
      <c r="G53" s="127">
        <v>0</v>
      </c>
      <c r="H53" s="12"/>
    </row>
    <row r="54" spans="1:8" ht="21" customHeight="1" x14ac:dyDescent="0.2">
      <c r="A54" s="256"/>
      <c r="B54" s="105"/>
      <c r="C54" s="105"/>
      <c r="D54" s="127">
        <v>0</v>
      </c>
      <c r="E54" s="127">
        <v>0</v>
      </c>
      <c r="F54" s="128">
        <v>0</v>
      </c>
      <c r="G54" s="127">
        <v>0</v>
      </c>
      <c r="H54" s="12"/>
    </row>
    <row r="55" spans="1:8" ht="20.25" customHeight="1" x14ac:dyDescent="0.2">
      <c r="A55" s="256"/>
      <c r="B55" s="105"/>
      <c r="C55" s="105"/>
      <c r="D55" s="103">
        <v>0</v>
      </c>
      <c r="E55" s="103">
        <v>0</v>
      </c>
      <c r="F55" s="104">
        <v>0</v>
      </c>
      <c r="G55" s="233">
        <v>0</v>
      </c>
      <c r="H55" s="12"/>
    </row>
    <row r="56" spans="1:8" ht="20.100000000000001" customHeight="1" x14ac:dyDescent="0.25">
      <c r="A56" s="259" t="s">
        <v>151</v>
      </c>
      <c r="B56" s="105"/>
      <c r="C56" s="105"/>
      <c r="D56" s="39">
        <f>SUM(D32:D55)</f>
        <v>0</v>
      </c>
      <c r="E56" s="39">
        <f>SUM(E32:E55)</f>
        <v>0</v>
      </c>
      <c r="F56" s="39">
        <f>SUM(F32:F55)</f>
        <v>0</v>
      </c>
      <c r="G56" s="227">
        <f>SUM(G32:G55)</f>
        <v>0</v>
      </c>
      <c r="H56" s="12"/>
    </row>
    <row r="57" spans="1:8" ht="20.100000000000001" customHeight="1" x14ac:dyDescent="0.25">
      <c r="A57" s="259" t="s">
        <v>64</v>
      </c>
      <c r="B57" s="105"/>
      <c r="C57" s="105"/>
      <c r="D57" s="39">
        <f>D27-D56</f>
        <v>0</v>
      </c>
      <c r="E57" s="39">
        <f>E27-E56</f>
        <v>0</v>
      </c>
      <c r="F57" s="40">
        <f>G27-F56</f>
        <v>0</v>
      </c>
      <c r="G57" s="234">
        <f>G27-G56</f>
        <v>0</v>
      </c>
      <c r="H57" s="12"/>
    </row>
    <row r="58" spans="1:8" ht="15.75" x14ac:dyDescent="0.25">
      <c r="A58" s="259" t="s">
        <v>65</v>
      </c>
      <c r="B58" s="105"/>
      <c r="C58" s="105"/>
      <c r="D58" s="103">
        <v>0</v>
      </c>
      <c r="E58" s="39">
        <f>+D61</f>
        <v>0</v>
      </c>
      <c r="F58" s="40">
        <f>+E61</f>
        <v>0</v>
      </c>
      <c r="G58" s="234">
        <f>+E61</f>
        <v>0</v>
      </c>
      <c r="H58" s="12"/>
    </row>
    <row r="59" spans="1:8" ht="20.100000000000001" customHeight="1" x14ac:dyDescent="0.25">
      <c r="A59" s="259" t="s">
        <v>66</v>
      </c>
      <c r="B59" s="105"/>
      <c r="C59" s="105"/>
      <c r="D59" s="103">
        <v>0</v>
      </c>
      <c r="E59" s="103">
        <v>0</v>
      </c>
      <c r="F59" s="104">
        <v>0</v>
      </c>
      <c r="G59" s="233">
        <v>0</v>
      </c>
      <c r="H59" s="12"/>
    </row>
    <row r="60" spans="1:8" ht="20.100000000000001" customHeight="1" x14ac:dyDescent="0.25">
      <c r="A60" s="259" t="s">
        <v>72</v>
      </c>
      <c r="B60" s="105"/>
      <c r="C60" s="105"/>
      <c r="D60" s="103">
        <v>0</v>
      </c>
      <c r="E60" s="103">
        <v>0</v>
      </c>
      <c r="F60" s="104">
        <v>0</v>
      </c>
      <c r="G60" s="233">
        <v>0</v>
      </c>
      <c r="H60" s="12"/>
    </row>
    <row r="61" spans="1:8" ht="20.100000000000001" customHeight="1" x14ac:dyDescent="0.25">
      <c r="A61" s="259" t="s">
        <v>152</v>
      </c>
      <c r="B61" s="105"/>
      <c r="C61" s="105"/>
      <c r="D61" s="224">
        <f>D57+D58+D59-D60</f>
        <v>0</v>
      </c>
      <c r="E61" s="225">
        <f>E57+E58+E59-E60</f>
        <v>0</v>
      </c>
      <c r="F61" s="226">
        <f>F57+F58+F59-F60</f>
        <v>0</v>
      </c>
      <c r="G61" s="235">
        <f>G57+G58+G59-G60</f>
        <v>0</v>
      </c>
      <c r="H61" s="12"/>
    </row>
    <row r="62" spans="1:8" ht="20.100000000000001" customHeight="1" x14ac:dyDescent="0.2">
      <c r="D62" s="12"/>
      <c r="E62" s="12"/>
      <c r="F62" s="12"/>
    </row>
  </sheetData>
  <mergeCells count="3">
    <mergeCell ref="A4:G4"/>
    <mergeCell ref="A5:G5"/>
    <mergeCell ref="A6:G6"/>
  </mergeCells>
  <pageMargins left="0.7" right="0.7" top="0.75" bottom="0.75" header="0.3" footer="0.3"/>
  <pageSetup scale="61" orientation="portrait" r:id="rId1"/>
  <legacyDrawing r:id="rId2"/>
</worksheet>
</file>

<file path=xl/worksheets/sheet7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CB4D1-2EEF-4B78-BD8B-0EC5FF547B4D}">
  <sheetPr>
    <pageSetUpPr fitToPage="1"/>
  </sheetPr>
  <dimension ref="A1:P67"/>
  <sheetViews>
    <sheetView showGridLines="0" zoomScale="85" zoomScaleNormal="85" workbookViewId="0">
      <selection activeCell="I30" sqref="I30"/>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214" t="s">
        <v>124</v>
      </c>
    </row>
    <row r="2" spans="1:16" ht="26.25" x14ac:dyDescent="0.4">
      <c r="D2" s="43"/>
      <c r="E2" s="101" t="s">
        <v>294</v>
      </c>
      <c r="F2" s="105"/>
    </row>
    <row r="3" spans="1:16" ht="23.25" x14ac:dyDescent="0.35">
      <c r="A3" s="18"/>
      <c r="B3" s="11"/>
      <c r="C3" s="18"/>
      <c r="D3" s="18"/>
      <c r="E3" s="296" t="s">
        <v>224</v>
      </c>
      <c r="F3" s="297"/>
      <c r="G3" s="18"/>
      <c r="H3" s="18"/>
      <c r="I3" s="18"/>
    </row>
    <row r="4" spans="1:16" ht="23.25" x14ac:dyDescent="0.35">
      <c r="A4" s="18"/>
      <c r="B4" s="11"/>
      <c r="C4" s="18"/>
      <c r="D4" s="18"/>
      <c r="E4" s="106" t="s">
        <v>127</v>
      </c>
      <c r="F4" s="207">
        <v>0</v>
      </c>
      <c r="G4" s="18"/>
      <c r="H4" s="18"/>
      <c r="I4" s="18"/>
    </row>
    <row r="5" spans="1:16" ht="24" thickBot="1" x14ac:dyDescent="0.4">
      <c r="A5" s="18"/>
      <c r="B5" s="11"/>
      <c r="C5" s="18"/>
      <c r="D5" s="18"/>
      <c r="E5" s="44"/>
      <c r="F5" s="88"/>
      <c r="G5" s="18"/>
      <c r="H5" s="18"/>
      <c r="I5" s="18"/>
    </row>
    <row r="6" spans="1:16" ht="18.75" thickBot="1" x14ac:dyDescent="0.3">
      <c r="A6" s="86" t="s">
        <v>110</v>
      </c>
      <c r="B6" s="87"/>
      <c r="C6" s="87"/>
      <c r="D6" s="87"/>
      <c r="E6" s="99">
        <v>0</v>
      </c>
      <c r="F6" s="45"/>
    </row>
    <row r="8" spans="1:16" ht="15.75" x14ac:dyDescent="0.25">
      <c r="B8" s="21" t="s">
        <v>8</v>
      </c>
      <c r="N8" s="298" t="s">
        <v>105</v>
      </c>
      <c r="O8" s="298"/>
      <c r="P8" s="298"/>
    </row>
    <row r="9" spans="1:16" x14ac:dyDescent="0.2">
      <c r="A9" s="9" t="s">
        <v>9</v>
      </c>
      <c r="B9" s="9" t="s">
        <v>153</v>
      </c>
      <c r="G9" s="24">
        <f>+'OCL8 WKS'!G56</f>
        <v>0</v>
      </c>
      <c r="H9" s="15"/>
      <c r="I9" s="15"/>
      <c r="N9" s="46"/>
      <c r="O9" s="46"/>
      <c r="P9" s="46"/>
    </row>
    <row r="10" spans="1:16" x14ac:dyDescent="0.2">
      <c r="B10" s="9" t="s">
        <v>161</v>
      </c>
      <c r="F10" s="28"/>
      <c r="G10" s="25">
        <f>+'OCL8 WKS'!G60</f>
        <v>0</v>
      </c>
      <c r="H10" s="15"/>
      <c r="I10" s="15"/>
      <c r="N10" s="46" t="s">
        <v>117</v>
      </c>
      <c r="O10" s="46"/>
      <c r="P10" s="52">
        <f>+'OCL8 WKS'!E56</f>
        <v>0</v>
      </c>
    </row>
    <row r="11" spans="1:16" ht="15.75" thickBot="1" x14ac:dyDescent="0.25">
      <c r="B11" s="9" t="s">
        <v>10</v>
      </c>
      <c r="G11" s="25"/>
      <c r="H11" s="15"/>
      <c r="I11" s="24">
        <f>G9+G10</f>
        <v>0</v>
      </c>
      <c r="N11" s="46" t="s">
        <v>118</v>
      </c>
      <c r="O11" s="46"/>
      <c r="P11" s="53">
        <f>+'OCL8 WKS'!E60</f>
        <v>0</v>
      </c>
    </row>
    <row r="12" spans="1:16" ht="15.75" thickBot="1" x14ac:dyDescent="0.25">
      <c r="A12" s="9" t="s">
        <v>11</v>
      </c>
      <c r="B12" s="9" t="s">
        <v>69</v>
      </c>
      <c r="G12" s="15"/>
      <c r="H12" s="15"/>
      <c r="I12" s="97">
        <v>0</v>
      </c>
      <c r="K12" s="47" t="str">
        <f>IF(I12&gt;P24,"Too High", "Within Limitations")</f>
        <v>Within Limitations</v>
      </c>
      <c r="N12" s="46" t="s">
        <v>106</v>
      </c>
      <c r="O12" s="46"/>
      <c r="P12" s="52">
        <f>SUM(P10:P11)</f>
        <v>0</v>
      </c>
    </row>
    <row r="13" spans="1:16" x14ac:dyDescent="0.2">
      <c r="A13" s="9" t="s">
        <v>12</v>
      </c>
      <c r="B13" s="9" t="s">
        <v>13</v>
      </c>
      <c r="I13" s="1"/>
      <c r="N13" s="46"/>
      <c r="O13" s="46"/>
      <c r="P13" s="52"/>
    </row>
    <row r="14" spans="1:16" ht="15.75" thickBot="1" x14ac:dyDescent="0.25">
      <c r="B14" s="9" t="s">
        <v>14</v>
      </c>
      <c r="I14" s="204">
        <f>I11+I12</f>
        <v>0</v>
      </c>
      <c r="N14" s="46" t="s">
        <v>128</v>
      </c>
      <c r="O14" s="46"/>
      <c r="P14" s="92">
        <f>+P12*0.75</f>
        <v>0</v>
      </c>
    </row>
    <row r="15" spans="1:16" ht="15.75" thickTop="1" x14ac:dyDescent="0.2">
      <c r="I15" s="13"/>
      <c r="N15" s="46"/>
      <c r="O15" s="46"/>
      <c r="P15" s="46"/>
    </row>
    <row r="16" spans="1:16" ht="15.75" x14ac:dyDescent="0.25">
      <c r="B16" s="21" t="s">
        <v>15</v>
      </c>
      <c r="N16" s="46" t="s">
        <v>173</v>
      </c>
      <c r="O16" s="46"/>
      <c r="P16" s="92">
        <f>+'OCL8 WKS'!G56</f>
        <v>0</v>
      </c>
    </row>
    <row r="17" spans="1:16" x14ac:dyDescent="0.2">
      <c r="A17" s="9">
        <v>4</v>
      </c>
      <c r="B17" s="9" t="s">
        <v>123</v>
      </c>
      <c r="F17" s="17" t="str">
        <f>(+TOC!D2-1) &amp; " (Note 2)"</f>
        <v>2022 (Note 2)</v>
      </c>
      <c r="I17" s="24">
        <f>+'OCL8 WKS'!E61</f>
        <v>0</v>
      </c>
      <c r="N17" s="46" t="s">
        <v>334</v>
      </c>
      <c r="O17" s="46"/>
      <c r="P17" s="93">
        <f>+'OCL8 WKS'!G60</f>
        <v>0</v>
      </c>
    </row>
    <row r="18" spans="1:16" x14ac:dyDescent="0.2">
      <c r="A18" s="9" t="s">
        <v>16</v>
      </c>
      <c r="B18" s="9" t="s">
        <v>162</v>
      </c>
      <c r="G18" s="23">
        <f>+'OCL8 WKS'!G27</f>
        <v>0</v>
      </c>
      <c r="I18" s="1"/>
      <c r="N18" s="46" t="s">
        <v>106</v>
      </c>
      <c r="O18" s="46"/>
      <c r="P18" s="92">
        <f>SUM(P16:P17)</f>
        <v>0</v>
      </c>
    </row>
    <row r="19" spans="1:16" x14ac:dyDescent="0.2">
      <c r="B19" s="9" t="s">
        <v>163</v>
      </c>
      <c r="G19" s="22">
        <f>+'OCL8 WKS'!G59</f>
        <v>0</v>
      </c>
      <c r="N19" s="46"/>
      <c r="O19" s="46"/>
      <c r="P19" s="92"/>
    </row>
    <row r="20" spans="1:16" x14ac:dyDescent="0.2">
      <c r="B20" s="9" t="s">
        <v>17</v>
      </c>
      <c r="G20" s="1"/>
      <c r="N20" s="46" t="s">
        <v>128</v>
      </c>
      <c r="O20" s="46"/>
      <c r="P20" s="92">
        <f>+P18*0.75</f>
        <v>0</v>
      </c>
    </row>
    <row r="21" spans="1:16" x14ac:dyDescent="0.2">
      <c r="B21" s="9" t="s">
        <v>18</v>
      </c>
      <c r="I21" s="27">
        <f>G18+G19</f>
        <v>0</v>
      </c>
      <c r="N21" s="46"/>
      <c r="O21" s="46"/>
      <c r="P21" s="94"/>
    </row>
    <row r="22" spans="1:16" x14ac:dyDescent="0.2">
      <c r="B22" s="9"/>
      <c r="I22" s="14"/>
      <c r="N22" s="46"/>
      <c r="O22" s="46"/>
      <c r="P22" s="94"/>
    </row>
    <row r="23" spans="1:16" ht="15.75" x14ac:dyDescent="0.25">
      <c r="A23" s="9" t="s">
        <v>19</v>
      </c>
      <c r="B23" s="21" t="s">
        <v>20</v>
      </c>
      <c r="I23" s="26">
        <f>I17+I21</f>
        <v>0</v>
      </c>
      <c r="N23" s="10" t="s">
        <v>175</v>
      </c>
      <c r="P23" s="95"/>
    </row>
    <row r="24" spans="1:16" x14ac:dyDescent="0.2">
      <c r="A24" s="9" t="s">
        <v>21</v>
      </c>
      <c r="B24" s="9" t="s">
        <v>22</v>
      </c>
      <c r="I24" s="1"/>
      <c r="N24" s="10" t="s">
        <v>128</v>
      </c>
      <c r="P24" s="96">
        <f>MIN(P14,P20)</f>
        <v>0</v>
      </c>
    </row>
    <row r="25" spans="1:16" x14ac:dyDescent="0.2">
      <c r="B25" s="9" t="s">
        <v>23</v>
      </c>
      <c r="I25" s="24">
        <f>IF((I14-I23)&lt;0,0,I14-I23)</f>
        <v>0</v>
      </c>
      <c r="J25" s="46"/>
    </row>
    <row r="26" spans="1:16" ht="15.75" thickBot="1" x14ac:dyDescent="0.25">
      <c r="A26" s="9" t="s">
        <v>24</v>
      </c>
      <c r="B26" s="9" t="s">
        <v>25</v>
      </c>
      <c r="I26" s="1"/>
      <c r="J26" s="46"/>
    </row>
    <row r="27" spans="1:16" ht="15.75" thickBot="1" x14ac:dyDescent="0.25">
      <c r="B27" s="9" t="s">
        <v>26</v>
      </c>
      <c r="I27" s="98">
        <v>0</v>
      </c>
      <c r="J27" s="46"/>
      <c r="K27" s="47" t="str">
        <f>IF(I27&gt;(I25*0.05),"Too High", "Within Limitations")</f>
        <v>Within Limitations</v>
      </c>
    </row>
    <row r="28" spans="1:16" ht="16.5" thickBot="1" x14ac:dyDescent="0.3">
      <c r="A28" s="9" t="s">
        <v>27</v>
      </c>
      <c r="B28" s="9" t="s">
        <v>157</v>
      </c>
      <c r="I28" s="203">
        <f>I25+I27</f>
        <v>0</v>
      </c>
      <c r="J28" s="49"/>
      <c r="K28" s="19"/>
      <c r="L28" s="19"/>
    </row>
    <row r="29" spans="1:16" ht="16.5" thickTop="1" thickBot="1" x14ac:dyDescent="0.25">
      <c r="I29" s="13"/>
      <c r="J29" s="46"/>
    </row>
    <row r="30" spans="1:16" ht="16.5" thickBot="1" x14ac:dyDescent="0.3">
      <c r="A30" s="20" t="s">
        <v>36</v>
      </c>
      <c r="B30" s="10" t="s">
        <v>147</v>
      </c>
      <c r="I30" s="29" t="e">
        <f>ROUND(I28/E6*1000,2)</f>
        <v>#DIV/0!</v>
      </c>
      <c r="J30" s="46"/>
      <c r="K30" s="47" t="e">
        <f>IF(I30&gt;(F4),"Too High", "Within Limitations")</f>
        <v>#DIV/0!</v>
      </c>
      <c r="L30" s="46"/>
      <c r="M30" s="46"/>
    </row>
    <row r="32" spans="1:16" ht="37.5" customHeight="1" x14ac:dyDescent="0.25">
      <c r="A32" s="291" t="s">
        <v>223</v>
      </c>
      <c r="B32" s="292"/>
      <c r="C32" s="292"/>
      <c r="D32" s="292"/>
      <c r="E32" s="292"/>
      <c r="F32" s="292"/>
      <c r="G32" s="292"/>
      <c r="H32" s="292"/>
      <c r="I32" s="292"/>
    </row>
    <row r="33" spans="1:10" x14ac:dyDescent="0.2">
      <c r="A33" s="9"/>
    </row>
    <row r="34" spans="1:10" ht="15" customHeight="1" x14ac:dyDescent="0.2">
      <c r="A34" s="288" t="s">
        <v>133</v>
      </c>
      <c r="B34" s="288"/>
      <c r="C34" s="288"/>
      <c r="D34" s="288"/>
      <c r="E34" s="288"/>
      <c r="F34" s="288"/>
      <c r="G34" s="288"/>
      <c r="H34" s="288"/>
      <c r="I34" s="288"/>
    </row>
    <row r="35" spans="1:10" x14ac:dyDescent="0.2">
      <c r="A35" s="288"/>
      <c r="B35" s="288"/>
      <c r="C35" s="288"/>
      <c r="D35" s="288"/>
      <c r="E35" s="288"/>
      <c r="F35" s="288"/>
      <c r="G35" s="288"/>
      <c r="H35" s="288"/>
      <c r="I35" s="288"/>
    </row>
    <row r="36" spans="1:10" x14ac:dyDescent="0.2">
      <c r="A36" s="288"/>
      <c r="B36" s="288"/>
      <c r="C36" s="288"/>
      <c r="D36" s="288"/>
      <c r="E36" s="288"/>
      <c r="F36" s="288"/>
      <c r="G36" s="288"/>
      <c r="H36" s="288"/>
      <c r="I36" s="288"/>
    </row>
    <row r="37" spans="1:10" hidden="1" x14ac:dyDescent="0.2">
      <c r="A37" s="219"/>
      <c r="B37" s="219"/>
      <c r="C37" s="219"/>
      <c r="D37" s="219"/>
      <c r="E37" s="219"/>
      <c r="F37" s="219"/>
      <c r="G37" s="219"/>
      <c r="H37" s="219"/>
      <c r="I37" s="219"/>
    </row>
    <row r="38" spans="1:10" ht="15.75" hidden="1" x14ac:dyDescent="0.25">
      <c r="A38" s="19" t="s">
        <v>132</v>
      </c>
    </row>
    <row r="39" spans="1:10" ht="15.75" hidden="1" x14ac:dyDescent="0.25">
      <c r="A39" s="19"/>
    </row>
    <row r="40" spans="1:10" ht="19.5" hidden="1" customHeight="1" x14ac:dyDescent="0.2">
      <c r="A40" s="269" t="s">
        <v>131</v>
      </c>
      <c r="B40" s="269"/>
      <c r="C40" s="269"/>
      <c r="D40" s="269"/>
      <c r="E40" s="269"/>
      <c r="F40" s="269"/>
      <c r="G40" s="269"/>
      <c r="H40" s="269"/>
      <c r="I40" s="269"/>
      <c r="J40" s="269"/>
    </row>
    <row r="41" spans="1:10" ht="19.5" hidden="1" customHeight="1" x14ac:dyDescent="0.2">
      <c r="A41" s="269"/>
      <c r="B41" s="269"/>
      <c r="C41" s="269"/>
      <c r="D41" s="269"/>
      <c r="E41" s="269"/>
      <c r="F41" s="269"/>
      <c r="G41" s="269"/>
      <c r="H41" s="269"/>
      <c r="I41" s="269"/>
      <c r="J41" s="269"/>
    </row>
    <row r="42" spans="1:10" ht="19.5" hidden="1" customHeight="1" x14ac:dyDescent="0.2">
      <c r="A42" s="269"/>
      <c r="B42" s="269"/>
      <c r="C42" s="269"/>
      <c r="D42" s="269"/>
      <c r="E42" s="269"/>
      <c r="F42" s="269"/>
      <c r="G42" s="269"/>
      <c r="H42" s="269"/>
      <c r="I42" s="269"/>
      <c r="J42" s="269"/>
    </row>
    <row r="43" spans="1:10" ht="19.5" hidden="1" customHeight="1" x14ac:dyDescent="0.2">
      <c r="A43" s="269"/>
      <c r="B43" s="269"/>
      <c r="C43" s="269"/>
      <c r="D43" s="269"/>
      <c r="E43" s="269"/>
      <c r="F43" s="269"/>
      <c r="G43" s="269"/>
      <c r="H43" s="269"/>
      <c r="I43" s="269"/>
      <c r="J43" s="269"/>
    </row>
    <row r="44" spans="1:10" ht="19.5" hidden="1" customHeight="1" x14ac:dyDescent="0.2">
      <c r="A44" s="269"/>
      <c r="B44" s="269"/>
      <c r="C44" s="269"/>
      <c r="D44" s="269"/>
      <c r="E44" s="269"/>
      <c r="F44" s="269"/>
      <c r="G44" s="269"/>
      <c r="H44" s="269"/>
      <c r="I44" s="269"/>
      <c r="J44" s="269"/>
    </row>
    <row r="45" spans="1:10" hidden="1" x14ac:dyDescent="0.2"/>
    <row r="46" spans="1:10" ht="18.75" hidden="1" customHeight="1" x14ac:dyDescent="0.2">
      <c r="A46" s="269" t="s">
        <v>129</v>
      </c>
      <c r="B46" s="269"/>
      <c r="C46" s="269"/>
      <c r="D46" s="269"/>
      <c r="E46" s="269"/>
      <c r="F46" s="269"/>
      <c r="G46" s="269"/>
      <c r="H46" s="269"/>
      <c r="I46" s="269"/>
      <c r="J46" s="269"/>
    </row>
    <row r="47" spans="1:10" ht="18.75" hidden="1" customHeight="1" x14ac:dyDescent="0.2">
      <c r="A47" s="269"/>
      <c r="B47" s="269"/>
      <c r="C47" s="269"/>
      <c r="D47" s="269"/>
      <c r="E47" s="269"/>
      <c r="F47" s="269"/>
      <c r="G47" s="269"/>
      <c r="H47" s="269"/>
      <c r="I47" s="269"/>
      <c r="J47" s="269"/>
    </row>
    <row r="48" spans="1:10" ht="18.75" hidden="1" customHeight="1" x14ac:dyDescent="0.2">
      <c r="A48" s="269"/>
      <c r="B48" s="269"/>
      <c r="C48" s="269"/>
      <c r="D48" s="269"/>
      <c r="E48" s="269"/>
      <c r="F48" s="269"/>
      <c r="G48" s="269"/>
      <c r="H48" s="269"/>
      <c r="I48" s="269"/>
      <c r="J48" s="269"/>
    </row>
    <row r="49" spans="1:10" ht="18.75" hidden="1" customHeight="1" x14ac:dyDescent="0.2">
      <c r="A49" s="269"/>
      <c r="B49" s="269"/>
      <c r="C49" s="269"/>
      <c r="D49" s="269"/>
      <c r="E49" s="269"/>
      <c r="F49" s="269"/>
      <c r="G49" s="269"/>
      <c r="H49" s="269"/>
      <c r="I49" s="269"/>
      <c r="J49" s="269"/>
    </row>
    <row r="50" spans="1:10" ht="18.75" hidden="1" customHeight="1" x14ac:dyDescent="0.2">
      <c r="A50" s="269"/>
      <c r="B50" s="269"/>
      <c r="C50" s="269"/>
      <c r="D50" s="269"/>
      <c r="E50" s="269"/>
      <c r="F50" s="269"/>
      <c r="G50" s="269"/>
      <c r="H50" s="269"/>
      <c r="I50" s="269"/>
      <c r="J50" s="269"/>
    </row>
    <row r="51" spans="1:10" ht="18.75" hidden="1" customHeight="1" x14ac:dyDescent="0.2">
      <c r="A51" s="269"/>
      <c r="B51" s="269"/>
      <c r="C51" s="269"/>
      <c r="D51" s="269"/>
      <c r="E51" s="269"/>
      <c r="F51" s="269"/>
      <c r="G51" s="269"/>
      <c r="H51" s="269"/>
      <c r="I51" s="269"/>
      <c r="J51" s="269"/>
    </row>
    <row r="52" spans="1:10" ht="21.75" hidden="1" customHeight="1" x14ac:dyDescent="0.2">
      <c r="A52" s="269"/>
      <c r="B52" s="269"/>
      <c r="C52" s="269"/>
      <c r="D52" s="269"/>
      <c r="E52" s="269"/>
      <c r="F52" s="269"/>
      <c r="G52" s="269"/>
      <c r="H52" s="269"/>
      <c r="I52" s="269"/>
      <c r="J52" s="269"/>
    </row>
    <row r="53" spans="1:10" hidden="1" x14ac:dyDescent="0.2">
      <c r="A53" s="269" t="s">
        <v>130</v>
      </c>
      <c r="B53" s="269"/>
      <c r="C53" s="269"/>
      <c r="D53" s="269"/>
      <c r="E53" s="269"/>
      <c r="F53" s="269"/>
      <c r="G53" s="269"/>
      <c r="H53" s="269"/>
      <c r="I53" s="269"/>
      <c r="J53" s="269"/>
    </row>
    <row r="54" spans="1:10" hidden="1" x14ac:dyDescent="0.2">
      <c r="A54" s="269"/>
      <c r="B54" s="269"/>
      <c r="C54" s="269"/>
      <c r="D54" s="269"/>
      <c r="E54" s="269"/>
      <c r="F54" s="269"/>
      <c r="G54" s="269"/>
      <c r="H54" s="269"/>
      <c r="I54" s="269"/>
      <c r="J54" s="269"/>
    </row>
    <row r="55" spans="1:10" hidden="1" x14ac:dyDescent="0.2">
      <c r="A55" s="269"/>
      <c r="B55" s="269"/>
      <c r="C55" s="269"/>
      <c r="D55" s="269"/>
      <c r="E55" s="269"/>
      <c r="F55" s="269"/>
      <c r="G55" s="269"/>
      <c r="H55" s="269"/>
      <c r="I55" s="269"/>
      <c r="J55" s="269"/>
    </row>
    <row r="56" spans="1:10" hidden="1" x14ac:dyDescent="0.2">
      <c r="A56" s="269"/>
      <c r="B56" s="269"/>
      <c r="C56" s="269"/>
      <c r="D56" s="269"/>
      <c r="E56" s="269"/>
      <c r="F56" s="269"/>
      <c r="G56" s="269"/>
      <c r="H56" s="269"/>
      <c r="I56" s="269"/>
      <c r="J56" s="269"/>
    </row>
    <row r="57" spans="1:10" hidden="1" x14ac:dyDescent="0.2">
      <c r="A57" s="269"/>
      <c r="B57" s="269"/>
      <c r="C57" s="269"/>
      <c r="D57" s="269"/>
      <c r="E57" s="269"/>
      <c r="F57" s="269"/>
      <c r="G57" s="269"/>
      <c r="H57" s="269"/>
      <c r="I57" s="269"/>
      <c r="J57" s="269"/>
    </row>
    <row r="58" spans="1:10" hidden="1" x14ac:dyDescent="0.2">
      <c r="A58" s="269"/>
      <c r="B58" s="269"/>
      <c r="C58" s="269"/>
      <c r="D58" s="269"/>
      <c r="E58" s="269"/>
      <c r="F58" s="269"/>
      <c r="G58" s="269"/>
      <c r="H58" s="269"/>
      <c r="I58" s="269"/>
      <c r="J58" s="269"/>
    </row>
    <row r="59" spans="1:10" hidden="1" x14ac:dyDescent="0.2">
      <c r="A59" s="269"/>
      <c r="B59" s="269"/>
      <c r="C59" s="269"/>
      <c r="D59" s="269"/>
      <c r="E59" s="269"/>
      <c r="F59" s="269"/>
      <c r="G59" s="269"/>
      <c r="H59" s="269"/>
      <c r="I59" s="269"/>
      <c r="J59" s="269"/>
    </row>
    <row r="60" spans="1:10" hidden="1" x14ac:dyDescent="0.2">
      <c r="A60" s="269"/>
      <c r="B60" s="269"/>
      <c r="C60" s="269"/>
      <c r="D60" s="269"/>
      <c r="E60" s="269"/>
      <c r="F60" s="269"/>
      <c r="G60" s="269"/>
      <c r="H60" s="269"/>
      <c r="I60" s="269"/>
      <c r="J60" s="269"/>
    </row>
    <row r="61" spans="1:10" hidden="1" x14ac:dyDescent="0.2">
      <c r="A61" s="269"/>
      <c r="B61" s="269"/>
      <c r="C61" s="269"/>
      <c r="D61" s="269"/>
      <c r="E61" s="269"/>
      <c r="F61" s="269"/>
      <c r="G61" s="269"/>
      <c r="H61" s="269"/>
      <c r="I61" s="269"/>
      <c r="J61" s="269"/>
    </row>
    <row r="62" spans="1:10" hidden="1" x14ac:dyDescent="0.2">
      <c r="A62" s="269"/>
      <c r="B62" s="269"/>
      <c r="C62" s="269"/>
      <c r="D62" s="269"/>
      <c r="E62" s="269"/>
      <c r="F62" s="269"/>
      <c r="G62" s="269"/>
      <c r="H62" s="269"/>
      <c r="I62" s="269"/>
      <c r="J62" s="269"/>
    </row>
    <row r="63" spans="1:10" hidden="1" x14ac:dyDescent="0.2">
      <c r="A63" s="269"/>
      <c r="B63" s="269"/>
      <c r="C63" s="269"/>
      <c r="D63" s="269"/>
      <c r="E63" s="269"/>
      <c r="F63" s="269"/>
      <c r="G63" s="269"/>
      <c r="H63" s="269"/>
      <c r="I63" s="269"/>
      <c r="J63" s="269"/>
    </row>
    <row r="64" spans="1:10" hidden="1" x14ac:dyDescent="0.2">
      <c r="A64" s="269"/>
      <c r="B64" s="269"/>
      <c r="C64" s="269"/>
      <c r="D64" s="269"/>
      <c r="E64" s="269"/>
      <c r="F64" s="269"/>
      <c r="G64" s="269"/>
      <c r="H64" s="269"/>
      <c r="I64" s="269"/>
      <c r="J64" s="269"/>
    </row>
    <row r="65" spans="1:10" hidden="1" x14ac:dyDescent="0.2">
      <c r="A65" s="269"/>
      <c r="B65" s="269"/>
      <c r="C65" s="269"/>
      <c r="D65" s="269"/>
      <c r="E65" s="269"/>
      <c r="F65" s="269"/>
      <c r="G65" s="269"/>
      <c r="H65" s="269"/>
      <c r="I65" s="269"/>
      <c r="J65" s="269"/>
    </row>
    <row r="66" spans="1:10" hidden="1" x14ac:dyDescent="0.2">
      <c r="A66" s="269"/>
      <c r="B66" s="269"/>
      <c r="C66" s="269"/>
      <c r="D66" s="269"/>
      <c r="E66" s="269"/>
      <c r="F66" s="269"/>
      <c r="G66" s="269"/>
      <c r="H66" s="269"/>
      <c r="I66" s="269"/>
      <c r="J66" s="269"/>
    </row>
    <row r="67" spans="1:10" hidden="1" x14ac:dyDescent="0.2"/>
  </sheetData>
  <mergeCells count="7">
    <mergeCell ref="A53:J66"/>
    <mergeCell ref="E3:F3"/>
    <mergeCell ref="N8:P8"/>
    <mergeCell ref="A32:I32"/>
    <mergeCell ref="A34:I36"/>
    <mergeCell ref="A40:J44"/>
    <mergeCell ref="A46:J52"/>
  </mergeCells>
  <conditionalFormatting sqref="K27">
    <cfRule type="containsText" dxfId="20" priority="8" operator="containsText" text="Within Limitations">
      <formula>NOT(ISERROR(SEARCH("Within Limitations",K27)))</formula>
    </cfRule>
  </conditionalFormatting>
  <conditionalFormatting sqref="K12">
    <cfRule type="containsText" dxfId="19" priority="7" operator="containsText" text="Within Limitations">
      <formula>NOT(ISERROR(SEARCH("Within Limitations",K12)))</formula>
    </cfRule>
  </conditionalFormatting>
  <conditionalFormatting sqref="K12 K27">
    <cfRule type="containsText" dxfId="18" priority="6" operator="containsText" text="Too High">
      <formula>NOT(ISERROR(SEARCH("Too High",K12)))</formula>
    </cfRule>
  </conditionalFormatting>
  <conditionalFormatting sqref="K30">
    <cfRule type="containsText" dxfId="17" priority="4" operator="containsText" text="Within Limitations">
      <formula>NOT(ISERROR(SEARCH("Within Limitations",K30)))</formula>
    </cfRule>
  </conditionalFormatting>
  <conditionalFormatting sqref="K30">
    <cfRule type="containsText" dxfId="16" priority="3" operator="containsText" text="Too High">
      <formula>NOT(ISERROR(SEARCH("Too High",K30)))</formula>
    </cfRule>
  </conditionalFormatting>
  <conditionalFormatting sqref="P20">
    <cfRule type="expression" dxfId="15" priority="2">
      <formula>"$P$14&gt;(.75*$P$12)"</formula>
    </cfRule>
  </conditionalFormatting>
  <conditionalFormatting sqref="P14">
    <cfRule type="expression" dxfId="14" priority="1">
      <formula>"$P$14&gt;(.75*$P$12)"</formula>
    </cfRule>
  </conditionalFormatting>
  <pageMargins left="0.7" right="0.7" top="0.75" bottom="0.75" header="0.3" footer="0.3"/>
  <pageSetup scale="63" orientation="portrait" r:id="rId1"/>
  <legacyDrawing r:id="rId2"/>
</worksheet>
</file>

<file path=xl/worksheets/sheet7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C7F85-0AE4-413B-9442-62BD9463FEA0}">
  <sheetPr>
    <pageSetUpPr fitToPage="1"/>
  </sheetPr>
  <dimension ref="A1:H62"/>
  <sheetViews>
    <sheetView zoomScale="85" zoomScaleNormal="85" workbookViewId="0">
      <selection activeCell="A11" sqref="A11:C61"/>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3" t="s">
        <v>124</v>
      </c>
    </row>
    <row r="2" spans="1:8" ht="15" customHeight="1" x14ac:dyDescent="0.2">
      <c r="G2" s="9"/>
    </row>
    <row r="3" spans="1:8" ht="15" customHeight="1" x14ac:dyDescent="0.2"/>
    <row r="4" spans="1:8" ht="15" customHeight="1" x14ac:dyDescent="0.25">
      <c r="A4" s="299" t="str">
        <f>+'OCL 8'!E2</f>
        <v>OCL Example Fund 8</v>
      </c>
      <c r="B4" s="299"/>
      <c r="C4" s="299"/>
      <c r="D4" s="299"/>
      <c r="E4" s="299"/>
      <c r="F4" s="299"/>
      <c r="G4" s="299"/>
    </row>
    <row r="5" spans="1:8" ht="15" customHeight="1" x14ac:dyDescent="0.25">
      <c r="A5" s="300" t="s">
        <v>164</v>
      </c>
      <c r="B5" s="300"/>
      <c r="C5" s="300"/>
      <c r="D5" s="300"/>
      <c r="E5" s="300"/>
      <c r="F5" s="300"/>
      <c r="G5" s="300"/>
    </row>
    <row r="6" spans="1:8" ht="15" customHeight="1" x14ac:dyDescent="0.25">
      <c r="A6" s="300" t="str">
        <f>+'OCL 8'!E3</f>
        <v>Fund XXXX</v>
      </c>
      <c r="B6" s="300"/>
      <c r="C6" s="300"/>
      <c r="D6" s="300"/>
      <c r="E6" s="300"/>
      <c r="F6" s="300"/>
      <c r="G6" s="300"/>
    </row>
    <row r="7" spans="1:8" ht="15" customHeight="1" x14ac:dyDescent="0.2">
      <c r="C7" s="9"/>
    </row>
    <row r="8" spans="1:8" ht="15" customHeight="1" x14ac:dyDescent="0.2"/>
    <row r="9" spans="1:8" ht="15" customHeight="1" x14ac:dyDescent="0.2">
      <c r="D9" s="2" t="s">
        <v>29</v>
      </c>
      <c r="E9" s="2" t="s">
        <v>30</v>
      </c>
      <c r="F9" s="30" t="s">
        <v>30</v>
      </c>
      <c r="G9" s="31"/>
      <c r="H9" s="32"/>
    </row>
    <row r="10" spans="1:8" ht="15" customHeight="1" x14ac:dyDescent="0.2">
      <c r="D10" s="5" t="s">
        <v>31</v>
      </c>
      <c r="E10" s="5" t="s">
        <v>31</v>
      </c>
      <c r="F10" s="33" t="s">
        <v>31</v>
      </c>
      <c r="G10" s="34"/>
      <c r="H10" s="32"/>
    </row>
    <row r="11" spans="1:8" ht="15" customHeight="1" x14ac:dyDescent="0.25">
      <c r="A11" s="259" t="s">
        <v>32</v>
      </c>
      <c r="B11" s="105"/>
      <c r="C11" s="105"/>
      <c r="D11" s="35">
        <f>+E11-1</f>
        <v>2021</v>
      </c>
      <c r="E11" s="35">
        <f>+F11-1</f>
        <v>2022</v>
      </c>
      <c r="F11" s="36">
        <f>+TOC!D2</f>
        <v>2023</v>
      </c>
      <c r="G11" s="37"/>
      <c r="H11" s="32"/>
    </row>
    <row r="12" spans="1:8" ht="21" customHeight="1" x14ac:dyDescent="0.2">
      <c r="A12" s="256" t="s">
        <v>70</v>
      </c>
      <c r="B12" s="105"/>
      <c r="C12" s="105"/>
      <c r="D12" s="133">
        <v>0</v>
      </c>
      <c r="E12" s="134">
        <v>0</v>
      </c>
      <c r="F12" s="129"/>
      <c r="G12" s="138"/>
      <c r="H12" s="62"/>
    </row>
    <row r="13" spans="1:8" ht="21" customHeight="1" x14ac:dyDescent="0.2">
      <c r="A13" s="256" t="s">
        <v>91</v>
      </c>
      <c r="B13" s="105"/>
      <c r="C13" s="105"/>
      <c r="D13" s="133">
        <v>0</v>
      </c>
      <c r="E13" s="134">
        <v>0</v>
      </c>
      <c r="F13" s="129"/>
      <c r="G13" s="136">
        <v>0</v>
      </c>
      <c r="H13" s="62"/>
    </row>
    <row r="14" spans="1:8" ht="21" customHeight="1" x14ac:dyDescent="0.2">
      <c r="A14" s="256" t="s">
        <v>71</v>
      </c>
      <c r="B14" s="105"/>
      <c r="C14" s="105"/>
      <c r="D14" s="133">
        <v>0</v>
      </c>
      <c r="E14" s="134">
        <v>0</v>
      </c>
      <c r="F14" s="129"/>
      <c r="G14" s="136">
        <v>0</v>
      </c>
      <c r="H14" s="62"/>
    </row>
    <row r="15" spans="1:8" ht="21" customHeight="1" x14ac:dyDescent="0.2">
      <c r="A15" s="256" t="s">
        <v>88</v>
      </c>
      <c r="B15" s="105"/>
      <c r="C15" s="105"/>
      <c r="D15" s="133">
        <v>0</v>
      </c>
      <c r="E15" s="134">
        <v>0</v>
      </c>
      <c r="F15" s="129"/>
      <c r="G15" s="136">
        <v>0</v>
      </c>
      <c r="H15" s="38"/>
    </row>
    <row r="16" spans="1:8" ht="20.25" customHeight="1" x14ac:dyDescent="0.2">
      <c r="A16" s="256" t="s">
        <v>92</v>
      </c>
      <c r="B16" s="105"/>
      <c r="C16" s="105"/>
      <c r="D16" s="133">
        <v>0</v>
      </c>
      <c r="E16" s="134">
        <v>0</v>
      </c>
      <c r="F16" s="129"/>
      <c r="G16" s="136">
        <v>0</v>
      </c>
      <c r="H16" s="38"/>
    </row>
    <row r="17" spans="1:8" ht="21" customHeight="1" x14ac:dyDescent="0.2">
      <c r="A17" s="256" t="s">
        <v>93</v>
      </c>
      <c r="B17" s="105"/>
      <c r="C17" s="105"/>
      <c r="D17" s="133">
        <v>0</v>
      </c>
      <c r="E17" s="134">
        <v>0</v>
      </c>
      <c r="F17" s="129"/>
      <c r="G17" s="136">
        <v>0</v>
      </c>
      <c r="H17" s="38"/>
    </row>
    <row r="18" spans="1:8" ht="20.25" customHeight="1" x14ac:dyDescent="0.2">
      <c r="A18" s="256" t="s">
        <v>73</v>
      </c>
      <c r="B18" s="105"/>
      <c r="C18" s="105"/>
      <c r="D18" s="133">
        <v>0</v>
      </c>
      <c r="E18" s="134">
        <v>0</v>
      </c>
      <c r="F18" s="129"/>
      <c r="G18" s="136">
        <v>0</v>
      </c>
      <c r="H18" s="38"/>
    </row>
    <row r="19" spans="1:8" ht="20.25" customHeight="1" x14ac:dyDescent="0.2">
      <c r="A19" s="256" t="s">
        <v>86</v>
      </c>
      <c r="B19" s="105"/>
      <c r="C19" s="105"/>
      <c r="D19" s="133">
        <v>0</v>
      </c>
      <c r="E19" s="134">
        <v>0</v>
      </c>
      <c r="F19" s="129"/>
      <c r="G19" s="136">
        <v>0</v>
      </c>
      <c r="H19" s="38"/>
    </row>
    <row r="20" spans="1:8" ht="20.25" customHeight="1" x14ac:dyDescent="0.2">
      <c r="A20" s="256" t="s">
        <v>62</v>
      </c>
      <c r="B20" s="105"/>
      <c r="C20" s="105"/>
      <c r="D20" s="133">
        <v>0</v>
      </c>
      <c r="E20" s="134">
        <v>0</v>
      </c>
      <c r="F20" s="129"/>
      <c r="G20" s="136">
        <v>0</v>
      </c>
      <c r="H20" s="38"/>
    </row>
    <row r="21" spans="1:8" ht="20.25" customHeight="1" x14ac:dyDescent="0.2">
      <c r="A21" s="256" t="s">
        <v>98</v>
      </c>
      <c r="B21" s="105"/>
      <c r="C21" s="105"/>
      <c r="D21" s="133">
        <v>0</v>
      </c>
      <c r="E21" s="134">
        <v>0</v>
      </c>
      <c r="F21" s="129"/>
      <c r="G21" s="136">
        <v>0</v>
      </c>
      <c r="H21" s="38"/>
    </row>
    <row r="22" spans="1:8" ht="21" customHeight="1" x14ac:dyDescent="0.2">
      <c r="A22" s="256"/>
      <c r="B22" s="105"/>
      <c r="C22" s="105"/>
      <c r="D22" s="133">
        <v>0</v>
      </c>
      <c r="E22" s="134">
        <v>0</v>
      </c>
      <c r="F22" s="129"/>
      <c r="G22" s="136">
        <v>0</v>
      </c>
      <c r="H22" s="38"/>
    </row>
    <row r="23" spans="1:8" ht="21" customHeight="1" x14ac:dyDescent="0.2">
      <c r="A23" s="256"/>
      <c r="B23" s="105"/>
      <c r="C23" s="105"/>
      <c r="D23" s="133">
        <v>0</v>
      </c>
      <c r="E23" s="134">
        <v>0</v>
      </c>
      <c r="F23" s="129"/>
      <c r="G23" s="136">
        <v>0</v>
      </c>
      <c r="H23" s="38"/>
    </row>
    <row r="24" spans="1:8" ht="21" customHeight="1" x14ac:dyDescent="0.2">
      <c r="A24" s="256"/>
      <c r="B24" s="105"/>
      <c r="C24" s="105"/>
      <c r="D24" s="133">
        <v>0</v>
      </c>
      <c r="E24" s="134">
        <v>0</v>
      </c>
      <c r="F24" s="129"/>
      <c r="G24" s="136">
        <v>0</v>
      </c>
      <c r="H24" s="38"/>
    </row>
    <row r="25" spans="1:8" ht="21" customHeight="1" x14ac:dyDescent="0.2">
      <c r="A25" s="256"/>
      <c r="B25" s="105"/>
      <c r="C25" s="105"/>
      <c r="D25" s="133">
        <v>0</v>
      </c>
      <c r="E25" s="134">
        <v>0</v>
      </c>
      <c r="F25" s="129"/>
      <c r="G25" s="136">
        <v>0</v>
      </c>
      <c r="H25" s="38"/>
    </row>
    <row r="26" spans="1:8" ht="20.25" customHeight="1" x14ac:dyDescent="0.2">
      <c r="A26" s="256"/>
      <c r="B26" s="105"/>
      <c r="C26" s="105"/>
      <c r="D26" s="133">
        <v>0</v>
      </c>
      <c r="E26" s="134">
        <v>0</v>
      </c>
      <c r="F26" s="129"/>
      <c r="G26" s="136">
        <v>0</v>
      </c>
      <c r="H26" s="38"/>
    </row>
    <row r="27" spans="1:8" ht="28.5" customHeight="1" x14ac:dyDescent="0.2">
      <c r="A27" s="256" t="s">
        <v>143</v>
      </c>
      <c r="B27" s="105"/>
      <c r="C27" s="105"/>
      <c r="D27" s="39">
        <f>SUM(D12:D26)</f>
        <v>0</v>
      </c>
      <c r="E27" s="39">
        <f>SUM(E12:E26)</f>
        <v>0</v>
      </c>
      <c r="F27" s="64"/>
      <c r="G27" s="243">
        <f>SUM(G13:G26)</f>
        <v>0</v>
      </c>
      <c r="H27" s="62"/>
    </row>
    <row r="28" spans="1:8" x14ac:dyDescent="0.2">
      <c r="A28" s="105"/>
      <c r="B28" s="105"/>
      <c r="C28" s="105"/>
      <c r="D28" s="1"/>
      <c r="E28" s="1"/>
      <c r="F28" s="12"/>
      <c r="G28" s="1"/>
    </row>
    <row r="29" spans="1:8" x14ac:dyDescent="0.2">
      <c r="A29" s="105"/>
      <c r="B29" s="105"/>
      <c r="C29" s="105"/>
      <c r="D29" s="2" t="s">
        <v>29</v>
      </c>
      <c r="E29" s="2" t="s">
        <v>30</v>
      </c>
      <c r="F29" s="3"/>
      <c r="G29" s="4" t="s">
        <v>47</v>
      </c>
      <c r="H29" s="32"/>
    </row>
    <row r="30" spans="1:8" ht="15.75" x14ac:dyDescent="0.25">
      <c r="A30" s="259"/>
      <c r="B30" s="105"/>
      <c r="C30" s="105"/>
      <c r="D30" s="5" t="s">
        <v>48</v>
      </c>
      <c r="E30" s="5" t="s">
        <v>48</v>
      </c>
      <c r="F30" s="6" t="s">
        <v>49</v>
      </c>
      <c r="G30" s="7" t="s">
        <v>50</v>
      </c>
      <c r="H30" s="32"/>
    </row>
    <row r="31" spans="1:8" ht="20.25" customHeight="1" x14ac:dyDescent="0.25">
      <c r="A31" s="259" t="s">
        <v>51</v>
      </c>
      <c r="B31" s="105"/>
      <c r="C31" s="105"/>
      <c r="D31" s="5">
        <f>+D11</f>
        <v>2021</v>
      </c>
      <c r="E31" s="5">
        <f>+E11</f>
        <v>2022</v>
      </c>
      <c r="F31" s="8">
        <f>+F11</f>
        <v>2023</v>
      </c>
      <c r="G31" s="7">
        <f>+F11</f>
        <v>2023</v>
      </c>
      <c r="H31" s="32"/>
    </row>
    <row r="32" spans="1:8" ht="20.25" customHeight="1" x14ac:dyDescent="0.2">
      <c r="A32" s="256" t="s">
        <v>74</v>
      </c>
      <c r="B32" s="105"/>
      <c r="C32" s="105"/>
      <c r="D32" s="127">
        <v>0</v>
      </c>
      <c r="E32" s="127">
        <v>0</v>
      </c>
      <c r="F32" s="128">
        <v>0</v>
      </c>
      <c r="G32" s="127">
        <v>0</v>
      </c>
      <c r="H32" s="32"/>
    </row>
    <row r="33" spans="1:8" ht="20.25" customHeight="1" x14ac:dyDescent="0.2">
      <c r="A33" s="256" t="s">
        <v>187</v>
      </c>
      <c r="B33" s="105"/>
      <c r="C33" s="105"/>
      <c r="D33" s="127">
        <v>0</v>
      </c>
      <c r="E33" s="127">
        <v>0</v>
      </c>
      <c r="F33" s="128">
        <v>0</v>
      </c>
      <c r="G33" s="127">
        <v>0</v>
      </c>
      <c r="H33" s="32"/>
    </row>
    <row r="34" spans="1:8" ht="20.25" customHeight="1" x14ac:dyDescent="0.2">
      <c r="A34" s="256" t="s">
        <v>225</v>
      </c>
      <c r="B34" s="105"/>
      <c r="C34" s="105"/>
      <c r="D34" s="127">
        <v>0</v>
      </c>
      <c r="E34" s="127">
        <v>0</v>
      </c>
      <c r="F34" s="128">
        <v>0</v>
      </c>
      <c r="G34" s="127">
        <v>0</v>
      </c>
      <c r="H34" s="32"/>
    </row>
    <row r="35" spans="1:8" ht="20.25" customHeight="1" x14ac:dyDescent="0.2">
      <c r="A35" s="256" t="s">
        <v>226</v>
      </c>
      <c r="B35" s="105"/>
      <c r="C35" s="105"/>
      <c r="D35" s="127">
        <v>0</v>
      </c>
      <c r="E35" s="127">
        <v>0</v>
      </c>
      <c r="F35" s="128">
        <v>0</v>
      </c>
      <c r="G35" s="127">
        <v>0</v>
      </c>
      <c r="H35" s="32"/>
    </row>
    <row r="36" spans="1:8" ht="20.25" customHeight="1" x14ac:dyDescent="0.2">
      <c r="A36" s="256"/>
      <c r="B36" s="105"/>
      <c r="C36" s="105"/>
      <c r="D36" s="127">
        <v>0</v>
      </c>
      <c r="E36" s="127">
        <v>0</v>
      </c>
      <c r="F36" s="128">
        <v>0</v>
      </c>
      <c r="G36" s="127">
        <v>0</v>
      </c>
      <c r="H36" s="32"/>
    </row>
    <row r="37" spans="1:8" ht="20.25" customHeight="1" x14ac:dyDescent="0.2">
      <c r="A37" s="256"/>
      <c r="B37" s="105"/>
      <c r="C37" s="105"/>
      <c r="D37" s="127">
        <v>0</v>
      </c>
      <c r="E37" s="127">
        <v>0</v>
      </c>
      <c r="F37" s="128">
        <v>0</v>
      </c>
      <c r="G37" s="127">
        <v>0</v>
      </c>
      <c r="H37" s="32"/>
    </row>
    <row r="38" spans="1:8" ht="20.25" customHeight="1" x14ac:dyDescent="0.2">
      <c r="A38" s="256"/>
      <c r="B38" s="105"/>
      <c r="C38" s="105"/>
      <c r="D38" s="127">
        <v>0</v>
      </c>
      <c r="E38" s="127">
        <v>0</v>
      </c>
      <c r="F38" s="128">
        <v>0</v>
      </c>
      <c r="G38" s="127">
        <v>0</v>
      </c>
      <c r="H38" s="32"/>
    </row>
    <row r="39" spans="1:8" ht="20.25" customHeight="1" x14ac:dyDescent="0.2">
      <c r="A39" s="256"/>
      <c r="B39" s="105"/>
      <c r="C39" s="105"/>
      <c r="D39" s="127">
        <v>0</v>
      </c>
      <c r="E39" s="127">
        <v>0</v>
      </c>
      <c r="F39" s="128">
        <v>0</v>
      </c>
      <c r="G39" s="127">
        <v>0</v>
      </c>
      <c r="H39" s="32"/>
    </row>
    <row r="40" spans="1:8" ht="20.25" customHeight="1" x14ac:dyDescent="0.2">
      <c r="A40" s="256"/>
      <c r="B40" s="105"/>
      <c r="C40" s="105"/>
      <c r="D40" s="127">
        <v>0</v>
      </c>
      <c r="E40" s="127">
        <v>0</v>
      </c>
      <c r="F40" s="128">
        <v>0</v>
      </c>
      <c r="G40" s="127">
        <v>0</v>
      </c>
      <c r="H40" s="32"/>
    </row>
    <row r="41" spans="1:8" ht="20.25" customHeight="1" x14ac:dyDescent="0.2">
      <c r="A41" s="256"/>
      <c r="B41" s="105"/>
      <c r="C41" s="105"/>
      <c r="D41" s="127">
        <v>0</v>
      </c>
      <c r="E41" s="127">
        <v>0</v>
      </c>
      <c r="F41" s="128">
        <v>0</v>
      </c>
      <c r="G41" s="127">
        <v>0</v>
      </c>
      <c r="H41" s="32"/>
    </row>
    <row r="42" spans="1:8" ht="20.25" customHeight="1" x14ac:dyDescent="0.2">
      <c r="A42" s="256"/>
      <c r="B42" s="105"/>
      <c r="C42" s="105"/>
      <c r="D42" s="127">
        <v>0</v>
      </c>
      <c r="E42" s="127">
        <v>0</v>
      </c>
      <c r="F42" s="128">
        <v>0</v>
      </c>
      <c r="G42" s="127">
        <v>0</v>
      </c>
      <c r="H42" s="32"/>
    </row>
    <row r="43" spans="1:8" ht="20.25" customHeight="1" x14ac:dyDescent="0.2">
      <c r="A43" s="256"/>
      <c r="B43" s="105"/>
      <c r="C43" s="105"/>
      <c r="D43" s="127">
        <v>0</v>
      </c>
      <c r="E43" s="127">
        <v>0</v>
      </c>
      <c r="F43" s="128">
        <v>0</v>
      </c>
      <c r="G43" s="127">
        <v>0</v>
      </c>
      <c r="H43" s="32"/>
    </row>
    <row r="44" spans="1:8" ht="20.25" customHeight="1" x14ac:dyDescent="0.2">
      <c r="A44" s="256"/>
      <c r="B44" s="105"/>
      <c r="C44" s="105"/>
      <c r="D44" s="127">
        <v>0</v>
      </c>
      <c r="E44" s="127">
        <v>0</v>
      </c>
      <c r="F44" s="128">
        <v>0</v>
      </c>
      <c r="G44" s="127">
        <v>0</v>
      </c>
      <c r="H44" s="32"/>
    </row>
    <row r="45" spans="1:8" ht="20.25" customHeight="1" x14ac:dyDescent="0.2">
      <c r="A45" s="256"/>
      <c r="B45" s="105"/>
      <c r="C45" s="105"/>
      <c r="D45" s="127">
        <v>0</v>
      </c>
      <c r="E45" s="127">
        <v>0</v>
      </c>
      <c r="F45" s="128">
        <v>0</v>
      </c>
      <c r="G45" s="127">
        <v>0</v>
      </c>
      <c r="H45" s="32"/>
    </row>
    <row r="46" spans="1:8" ht="21" customHeight="1" x14ac:dyDescent="0.2">
      <c r="A46" s="256"/>
      <c r="B46" s="105"/>
      <c r="C46" s="105"/>
      <c r="D46" s="127">
        <v>0</v>
      </c>
      <c r="E46" s="127">
        <v>0</v>
      </c>
      <c r="F46" s="128">
        <v>0</v>
      </c>
      <c r="G46" s="127">
        <v>0</v>
      </c>
      <c r="H46" s="32"/>
    </row>
    <row r="47" spans="1:8" ht="20.100000000000001" customHeight="1" x14ac:dyDescent="0.2">
      <c r="A47" s="256"/>
      <c r="B47" s="105"/>
      <c r="C47" s="105"/>
      <c r="D47" s="127">
        <v>0</v>
      </c>
      <c r="E47" s="127">
        <v>0</v>
      </c>
      <c r="F47" s="128">
        <v>0</v>
      </c>
      <c r="G47" s="127">
        <v>0</v>
      </c>
      <c r="H47" s="32"/>
    </row>
    <row r="48" spans="1:8" ht="20.25" customHeight="1" x14ac:dyDescent="0.2">
      <c r="A48" s="256"/>
      <c r="B48" s="105"/>
      <c r="C48" s="105"/>
      <c r="D48" s="127">
        <v>0</v>
      </c>
      <c r="E48" s="127">
        <v>0</v>
      </c>
      <c r="F48" s="128">
        <v>0</v>
      </c>
      <c r="G48" s="127">
        <v>0</v>
      </c>
      <c r="H48" s="32"/>
    </row>
    <row r="49" spans="1:8" ht="21" customHeight="1" x14ac:dyDescent="0.2">
      <c r="A49" s="256"/>
      <c r="B49" s="105"/>
      <c r="C49" s="105"/>
      <c r="D49" s="127">
        <v>0</v>
      </c>
      <c r="E49" s="127">
        <v>0</v>
      </c>
      <c r="F49" s="128">
        <v>0</v>
      </c>
      <c r="G49" s="127">
        <v>0</v>
      </c>
      <c r="H49" s="32"/>
    </row>
    <row r="50" spans="1:8" ht="21" customHeight="1" x14ac:dyDescent="0.2">
      <c r="A50" s="256"/>
      <c r="B50" s="105"/>
      <c r="C50" s="105"/>
      <c r="D50" s="127">
        <v>0</v>
      </c>
      <c r="E50" s="127">
        <v>0</v>
      </c>
      <c r="F50" s="128">
        <v>0</v>
      </c>
      <c r="G50" s="127">
        <v>0</v>
      </c>
      <c r="H50" s="32"/>
    </row>
    <row r="51" spans="1:8" ht="21" customHeight="1" x14ac:dyDescent="0.2">
      <c r="A51" s="256"/>
      <c r="B51" s="105"/>
      <c r="C51" s="105"/>
      <c r="D51" s="127">
        <v>0</v>
      </c>
      <c r="E51" s="127">
        <v>0</v>
      </c>
      <c r="F51" s="128">
        <v>0</v>
      </c>
      <c r="G51" s="127">
        <v>0</v>
      </c>
      <c r="H51" s="32"/>
    </row>
    <row r="52" spans="1:8" ht="21" customHeight="1" x14ac:dyDescent="0.2">
      <c r="A52" s="256"/>
      <c r="B52" s="105"/>
      <c r="C52" s="105"/>
      <c r="D52" s="127">
        <v>0</v>
      </c>
      <c r="E52" s="127">
        <v>0</v>
      </c>
      <c r="F52" s="128">
        <v>0</v>
      </c>
      <c r="G52" s="127">
        <v>0</v>
      </c>
      <c r="H52" s="32"/>
    </row>
    <row r="53" spans="1:8" ht="21" customHeight="1" x14ac:dyDescent="0.2">
      <c r="A53" s="256"/>
      <c r="B53" s="105"/>
      <c r="C53" s="105"/>
      <c r="D53" s="127">
        <v>0</v>
      </c>
      <c r="E53" s="127">
        <v>0</v>
      </c>
      <c r="F53" s="128">
        <v>0</v>
      </c>
      <c r="G53" s="127">
        <v>0</v>
      </c>
      <c r="H53" s="32"/>
    </row>
    <row r="54" spans="1:8" ht="21" customHeight="1" x14ac:dyDescent="0.2">
      <c r="A54" s="256"/>
      <c r="B54" s="105"/>
      <c r="C54" s="105"/>
      <c r="D54" s="127">
        <v>0</v>
      </c>
      <c r="E54" s="127">
        <v>0</v>
      </c>
      <c r="F54" s="128">
        <v>0</v>
      </c>
      <c r="G54" s="127">
        <v>0</v>
      </c>
      <c r="H54" s="32"/>
    </row>
    <row r="55" spans="1:8" ht="20.25" customHeight="1" x14ac:dyDescent="0.2">
      <c r="A55" s="256"/>
      <c r="B55" s="105"/>
      <c r="C55" s="105"/>
      <c r="D55" s="103">
        <v>0</v>
      </c>
      <c r="E55" s="103">
        <v>0</v>
      </c>
      <c r="F55" s="104">
        <v>0</v>
      </c>
      <c r="G55" s="236">
        <v>0</v>
      </c>
      <c r="H55" s="12"/>
    </row>
    <row r="56" spans="1:8" ht="20.100000000000001" customHeight="1" x14ac:dyDescent="0.25">
      <c r="A56" s="259" t="s">
        <v>151</v>
      </c>
      <c r="B56" s="105"/>
      <c r="C56" s="105"/>
      <c r="D56" s="39">
        <f>SUM(D32:D55)</f>
        <v>0</v>
      </c>
      <c r="E56" s="39">
        <f>SUM(E32:E55)</f>
        <v>0</v>
      </c>
      <c r="F56" s="39">
        <f>SUM(F32:F55)</f>
        <v>0</v>
      </c>
      <c r="G56" s="227">
        <f>SUM(G32:G55)</f>
        <v>0</v>
      </c>
      <c r="H56" s="12"/>
    </row>
    <row r="57" spans="1:8" ht="20.100000000000001" customHeight="1" x14ac:dyDescent="0.25">
      <c r="A57" s="259" t="s">
        <v>64</v>
      </c>
      <c r="B57" s="105"/>
      <c r="C57" s="105"/>
      <c r="D57" s="39">
        <f>D27-D56</f>
        <v>0</v>
      </c>
      <c r="E57" s="39">
        <f>E27-E56</f>
        <v>0</v>
      </c>
      <c r="F57" s="40">
        <f>G27-F56</f>
        <v>0</v>
      </c>
      <c r="G57" s="227">
        <f>G27-G56</f>
        <v>0</v>
      </c>
      <c r="H57" s="12"/>
    </row>
    <row r="58" spans="1:8" ht="15.75" x14ac:dyDescent="0.25">
      <c r="A58" s="259" t="s">
        <v>65</v>
      </c>
      <c r="B58" s="105"/>
      <c r="C58" s="105"/>
      <c r="D58" s="103">
        <v>0</v>
      </c>
      <c r="E58" s="39">
        <f>+D61</f>
        <v>0</v>
      </c>
      <c r="F58" s="40">
        <f>+E61</f>
        <v>0</v>
      </c>
      <c r="G58" s="227">
        <f>+E61</f>
        <v>0</v>
      </c>
      <c r="H58" s="12"/>
    </row>
    <row r="59" spans="1:8" ht="20.100000000000001" customHeight="1" x14ac:dyDescent="0.25">
      <c r="A59" s="259" t="s">
        <v>66</v>
      </c>
      <c r="B59" s="105"/>
      <c r="C59" s="105"/>
      <c r="D59" s="103">
        <v>0</v>
      </c>
      <c r="E59" s="103">
        <v>0</v>
      </c>
      <c r="F59" s="104">
        <v>0</v>
      </c>
      <c r="G59" s="228">
        <v>0</v>
      </c>
      <c r="H59" s="12"/>
    </row>
    <row r="60" spans="1:8" ht="20.100000000000001" customHeight="1" x14ac:dyDescent="0.25">
      <c r="A60" s="259" t="s">
        <v>72</v>
      </c>
      <c r="B60" s="105"/>
      <c r="C60" s="105"/>
      <c r="D60" s="103">
        <v>0</v>
      </c>
      <c r="E60" s="103">
        <v>0</v>
      </c>
      <c r="F60" s="104">
        <v>0</v>
      </c>
      <c r="G60" s="228">
        <v>0</v>
      </c>
      <c r="H60" s="12"/>
    </row>
    <row r="61" spans="1:8" ht="20.100000000000001" customHeight="1" x14ac:dyDescent="0.25">
      <c r="A61" s="259" t="s">
        <v>152</v>
      </c>
      <c r="B61" s="105"/>
      <c r="C61" s="105"/>
      <c r="D61" s="224">
        <f>D57+D58+D59-D60</f>
        <v>0</v>
      </c>
      <c r="E61" s="225">
        <f>E57+E58+E59-E60</f>
        <v>0</v>
      </c>
      <c r="F61" s="226">
        <f>F57+F58+F59-F60</f>
        <v>0</v>
      </c>
      <c r="G61" s="229">
        <f>G57+G58+G59-G60</f>
        <v>0</v>
      </c>
      <c r="H61" s="12"/>
    </row>
    <row r="62" spans="1:8" ht="20.100000000000001" customHeight="1" x14ac:dyDescent="0.2">
      <c r="D62" s="12"/>
      <c r="E62" s="12"/>
      <c r="F62" s="12"/>
    </row>
  </sheetData>
  <mergeCells count="3">
    <mergeCell ref="A4:G4"/>
    <mergeCell ref="A5:G5"/>
    <mergeCell ref="A6:G6"/>
  </mergeCells>
  <pageMargins left="0.7" right="0.7" top="0.75" bottom="0.75" header="0.3" footer="0.3"/>
  <pageSetup scale="61"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Q66"/>
  <sheetViews>
    <sheetView showGridLines="0" zoomScale="115" zoomScaleNormal="115" workbookViewId="0">
      <selection activeCell="I28" sqref="I28"/>
    </sheetView>
  </sheetViews>
  <sheetFormatPr defaultColWidth="8.88671875" defaultRowHeight="15" x14ac:dyDescent="0.2"/>
  <cols>
    <col min="1" max="1" width="5.44140625" style="10" customWidth="1"/>
    <col min="2" max="3" width="8.88671875" style="10"/>
    <col min="4" max="4" width="8.88671875" style="10" customWidth="1"/>
    <col min="5" max="5" width="12"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109375" style="10" customWidth="1"/>
    <col min="12" max="14" width="8.88671875" style="10"/>
    <col min="15" max="15" width="17.44140625" style="10" customWidth="1"/>
    <col min="16" max="17" width="12" style="10" bestFit="1" customWidth="1"/>
    <col min="18" max="16384" width="8.88671875" style="10"/>
  </cols>
  <sheetData>
    <row r="1" spans="1:17" x14ac:dyDescent="0.2">
      <c r="I1" s="212" t="s">
        <v>124</v>
      </c>
    </row>
    <row r="2" spans="1:17" ht="23.25" x14ac:dyDescent="0.35">
      <c r="A2" s="289" t="s">
        <v>0</v>
      </c>
      <c r="B2" s="290"/>
      <c r="C2" s="290"/>
      <c r="D2" s="290"/>
      <c r="E2" s="290"/>
      <c r="F2" s="290"/>
      <c r="G2" s="290"/>
      <c r="H2" s="290"/>
      <c r="I2" s="290"/>
    </row>
    <row r="3" spans="1:17" ht="23.25" x14ac:dyDescent="0.35">
      <c r="A3" s="107"/>
      <c r="B3" s="108"/>
      <c r="C3" s="107"/>
      <c r="D3" s="107"/>
      <c r="E3" s="109" t="s">
        <v>100</v>
      </c>
      <c r="F3" s="266">
        <v>1000</v>
      </c>
      <c r="G3" s="107"/>
      <c r="H3" s="107"/>
      <c r="I3" s="107"/>
    </row>
    <row r="4" spans="1:17" ht="18" x14ac:dyDescent="0.25">
      <c r="A4" s="105"/>
      <c r="B4" s="105"/>
      <c r="C4" s="105"/>
      <c r="D4" s="105"/>
      <c r="E4" s="109" t="s">
        <v>127</v>
      </c>
      <c r="F4" s="110">
        <v>60</v>
      </c>
      <c r="G4" s="105"/>
      <c r="H4" s="105"/>
      <c r="I4" s="105"/>
    </row>
    <row r="5" spans="1:17" ht="18.75" thickBot="1" x14ac:dyDescent="0.3">
      <c r="E5" s="54"/>
      <c r="F5" s="55"/>
    </row>
    <row r="6" spans="1:17" ht="18.75" thickBot="1" x14ac:dyDescent="0.3">
      <c r="A6" s="86" t="s">
        <v>110</v>
      </c>
      <c r="B6" s="87"/>
      <c r="C6" s="87"/>
      <c r="D6" s="87"/>
      <c r="E6" s="99">
        <v>0</v>
      </c>
      <c r="F6" s="56"/>
    </row>
    <row r="7" spans="1:17" x14ac:dyDescent="0.2">
      <c r="N7" s="46"/>
      <c r="O7" s="46"/>
      <c r="P7" s="46"/>
      <c r="Q7" s="46"/>
    </row>
    <row r="8" spans="1:17" ht="15.75" x14ac:dyDescent="0.25">
      <c r="B8" s="21" t="s">
        <v>8</v>
      </c>
      <c r="N8" s="293" t="s">
        <v>105</v>
      </c>
      <c r="O8" s="293"/>
      <c r="P8" s="293"/>
      <c r="Q8" s="46"/>
    </row>
    <row r="9" spans="1:17" x14ac:dyDescent="0.2">
      <c r="A9" s="9" t="s">
        <v>9</v>
      </c>
      <c r="B9" s="9" t="s">
        <v>153</v>
      </c>
      <c r="G9" s="24">
        <f>+'GWKS 5'!G40</f>
        <v>0</v>
      </c>
      <c r="H9" s="15"/>
      <c r="I9" s="15"/>
      <c r="N9" s="194"/>
      <c r="O9" s="194"/>
      <c r="P9" s="194"/>
      <c r="Q9" s="46"/>
    </row>
    <row r="10" spans="1:17" x14ac:dyDescent="0.2">
      <c r="B10" s="9" t="s">
        <v>154</v>
      </c>
      <c r="F10" s="28"/>
      <c r="G10" s="25">
        <f>+'GWKS 5'!G44</f>
        <v>0</v>
      </c>
      <c r="H10" s="15"/>
      <c r="I10" s="15"/>
      <c r="N10" s="194" t="s">
        <v>117</v>
      </c>
      <c r="O10" s="194"/>
      <c r="P10" s="195">
        <f>+'GWKS 5'!E40</f>
        <v>0</v>
      </c>
      <c r="Q10" s="46"/>
    </row>
    <row r="11" spans="1:17" ht="15.75" thickBot="1" x14ac:dyDescent="0.25">
      <c r="B11" s="9" t="s">
        <v>10</v>
      </c>
      <c r="G11" s="25"/>
      <c r="H11" s="15"/>
      <c r="I11" s="24">
        <f>G9+G10</f>
        <v>0</v>
      </c>
      <c r="N11" s="194" t="s">
        <v>335</v>
      </c>
      <c r="O11" s="194"/>
      <c r="P11" s="196">
        <f>+'GWKS 5'!E44</f>
        <v>0</v>
      </c>
      <c r="Q11" s="46"/>
    </row>
    <row r="12" spans="1:17" ht="15.75" thickBot="1" x14ac:dyDescent="0.25">
      <c r="A12" s="9" t="s">
        <v>11</v>
      </c>
      <c r="B12" s="9" t="s">
        <v>69</v>
      </c>
      <c r="G12" s="15"/>
      <c r="H12" s="15"/>
      <c r="I12" s="97">
        <v>0</v>
      </c>
      <c r="K12" s="47" t="str">
        <f>IF(I12&gt;P24,"Too High", "Within Limitations")</f>
        <v>Within Limitations</v>
      </c>
      <c r="N12" s="194" t="s">
        <v>106</v>
      </c>
      <c r="O12" s="194"/>
      <c r="P12" s="195">
        <f>SUM(P10:P11)</f>
        <v>0</v>
      </c>
      <c r="Q12" s="46"/>
    </row>
    <row r="13" spans="1:17" x14ac:dyDescent="0.2">
      <c r="A13" s="9" t="s">
        <v>12</v>
      </c>
      <c r="B13" s="9" t="s">
        <v>13</v>
      </c>
      <c r="I13" s="1"/>
      <c r="N13" s="194"/>
      <c r="O13" s="194"/>
      <c r="P13" s="195"/>
      <c r="Q13" s="46"/>
    </row>
    <row r="14" spans="1:17" ht="15.75" thickBot="1" x14ac:dyDescent="0.25">
      <c r="B14" s="9" t="s">
        <v>14</v>
      </c>
      <c r="I14" s="204">
        <f>I11+I12</f>
        <v>0</v>
      </c>
      <c r="N14" s="194" t="s">
        <v>128</v>
      </c>
      <c r="O14" s="194"/>
      <c r="P14" s="195">
        <f>+P12*0.75</f>
        <v>0</v>
      </c>
      <c r="Q14" s="46"/>
    </row>
    <row r="15" spans="1:17" ht="15.75" thickTop="1" x14ac:dyDescent="0.2">
      <c r="I15" s="13"/>
      <c r="N15" s="194"/>
      <c r="O15" s="194"/>
      <c r="P15" s="195"/>
      <c r="Q15" s="46"/>
    </row>
    <row r="16" spans="1:17" ht="15.75" x14ac:dyDescent="0.25">
      <c r="B16" s="21" t="s">
        <v>15</v>
      </c>
      <c r="N16" s="194" t="s">
        <v>173</v>
      </c>
      <c r="O16" s="194"/>
      <c r="P16" s="195">
        <f>+'GWKS 5'!G40</f>
        <v>0</v>
      </c>
      <c r="Q16" s="46"/>
    </row>
    <row r="17" spans="1:17" x14ac:dyDescent="0.2">
      <c r="A17" s="9">
        <v>4</v>
      </c>
      <c r="B17" s="9" t="s">
        <v>123</v>
      </c>
      <c r="F17" s="17" t="str">
        <f>+TOC!D2-1 &amp; " (Note 2)"</f>
        <v>2022 (Note 2)</v>
      </c>
      <c r="I17" s="24">
        <f>+'GWKS 5'!E45</f>
        <v>0</v>
      </c>
      <c r="N17" s="194" t="s">
        <v>334</v>
      </c>
      <c r="O17" s="194"/>
      <c r="P17" s="196">
        <f>+'GWKS 5'!G44</f>
        <v>0</v>
      </c>
      <c r="Q17" s="46"/>
    </row>
    <row r="18" spans="1:17" x14ac:dyDescent="0.2">
      <c r="A18" s="9" t="s">
        <v>16</v>
      </c>
      <c r="B18" s="9" t="s">
        <v>162</v>
      </c>
      <c r="G18" s="23">
        <f>SUM('GWKS 2'!F47)</f>
        <v>0</v>
      </c>
      <c r="I18" s="1"/>
      <c r="N18" s="194" t="s">
        <v>106</v>
      </c>
      <c r="O18" s="194"/>
      <c r="P18" s="195">
        <f>SUM(P16:P17)</f>
        <v>0</v>
      </c>
      <c r="Q18" s="46"/>
    </row>
    <row r="19" spans="1:17" x14ac:dyDescent="0.2">
      <c r="B19" s="9" t="s">
        <v>163</v>
      </c>
      <c r="G19" s="22">
        <f>+'GWKS 5'!G43</f>
        <v>0</v>
      </c>
      <c r="N19" s="194"/>
      <c r="O19" s="194"/>
      <c r="P19" s="195"/>
      <c r="Q19" s="46"/>
    </row>
    <row r="20" spans="1:17" x14ac:dyDescent="0.2">
      <c r="B20" s="9" t="s">
        <v>17</v>
      </c>
      <c r="G20" s="1"/>
      <c r="N20" s="194" t="s">
        <v>128</v>
      </c>
      <c r="O20" s="194"/>
      <c r="P20" s="195">
        <f>+P18*0.75</f>
        <v>0</v>
      </c>
    </row>
    <row r="21" spans="1:17" x14ac:dyDescent="0.2">
      <c r="B21" s="9" t="s">
        <v>18</v>
      </c>
      <c r="I21" s="27">
        <f>G18+G19</f>
        <v>0</v>
      </c>
      <c r="N21" s="194"/>
      <c r="O21" s="194"/>
      <c r="P21" s="197"/>
    </row>
    <row r="22" spans="1:17" ht="15.75" x14ac:dyDescent="0.25">
      <c r="B22" s="9"/>
      <c r="I22" s="14"/>
      <c r="M22" s="90"/>
      <c r="N22" s="194"/>
      <c r="O22" s="194"/>
      <c r="P22" s="197"/>
    </row>
    <row r="23" spans="1:17" ht="15.75" x14ac:dyDescent="0.25">
      <c r="A23" s="9" t="s">
        <v>19</v>
      </c>
      <c r="B23" s="21" t="s">
        <v>20</v>
      </c>
      <c r="I23" s="26">
        <f>I17+I21</f>
        <v>0</v>
      </c>
      <c r="M23" s="28"/>
      <c r="N23" s="198" t="s">
        <v>175</v>
      </c>
      <c r="O23" s="198"/>
      <c r="P23" s="199"/>
    </row>
    <row r="24" spans="1:17" x14ac:dyDescent="0.2">
      <c r="A24" s="9" t="s">
        <v>21</v>
      </c>
      <c r="B24" s="9" t="s">
        <v>22</v>
      </c>
      <c r="I24" s="1"/>
      <c r="M24" s="28"/>
      <c r="N24" s="198" t="s">
        <v>128</v>
      </c>
      <c r="O24" s="198"/>
      <c r="P24" s="200">
        <f>MIN(P14,P20)</f>
        <v>0</v>
      </c>
    </row>
    <row r="25" spans="1:17" x14ac:dyDescent="0.2">
      <c r="B25" s="9" t="s">
        <v>23</v>
      </c>
      <c r="I25" s="24">
        <f>IF((I14-I23)&lt;0,0,I14-I23)</f>
        <v>0</v>
      </c>
      <c r="J25" s="46"/>
      <c r="M25" s="28"/>
    </row>
    <row r="26" spans="1:17" ht="15.75" thickBot="1" x14ac:dyDescent="0.25">
      <c r="A26" s="9" t="s">
        <v>24</v>
      </c>
      <c r="B26" s="9" t="s">
        <v>25</v>
      </c>
      <c r="I26" s="1"/>
      <c r="M26" s="28"/>
    </row>
    <row r="27" spans="1:17" ht="16.5" thickBot="1" x14ac:dyDescent="0.3">
      <c r="B27" s="9" t="s">
        <v>26</v>
      </c>
      <c r="I27" s="98">
        <v>0</v>
      </c>
      <c r="J27" s="46"/>
      <c r="K27" s="47" t="str">
        <f>IF(I27&gt;(I25*0.05),"Too High", "Within Limitations")</f>
        <v>Within Limitations</v>
      </c>
      <c r="M27" s="28"/>
      <c r="N27" s="294" t="s">
        <v>336</v>
      </c>
      <c r="O27" s="294"/>
      <c r="P27" s="294"/>
    </row>
    <row r="28" spans="1:17" ht="16.5" thickBot="1" x14ac:dyDescent="0.3">
      <c r="A28" s="9" t="s">
        <v>27</v>
      </c>
      <c r="B28" s="9" t="s">
        <v>28</v>
      </c>
      <c r="I28" s="203">
        <f>I25+I27</f>
        <v>0</v>
      </c>
      <c r="J28" s="19"/>
      <c r="K28" s="19"/>
      <c r="M28" s="28"/>
      <c r="O28" s="267">
        <f>+Summary!A5</f>
        <v>2023</v>
      </c>
      <c r="P28" s="15">
        <f>+I12</f>
        <v>0</v>
      </c>
    </row>
    <row r="29" spans="1:17" ht="16.5" thickTop="1" thickBot="1" x14ac:dyDescent="0.25">
      <c r="I29" s="13"/>
    </row>
    <row r="30" spans="1:17" ht="16.5" thickBot="1" x14ac:dyDescent="0.3">
      <c r="A30" s="20" t="s">
        <v>36</v>
      </c>
      <c r="B30" s="10" t="s">
        <v>147</v>
      </c>
      <c r="I30" s="205" t="e">
        <f>ROUND(I28/E6*1000,2)</f>
        <v>#DIV/0!</v>
      </c>
      <c r="J30" s="46"/>
      <c r="K30" s="47" t="e">
        <f>IF(I30&gt;(F4),"Too High", "Within Limitations")</f>
        <v>#DIV/0!</v>
      </c>
      <c r="L30" s="46"/>
      <c r="M30" s="46"/>
    </row>
    <row r="32" spans="1:17" ht="37.5" customHeight="1" x14ac:dyDescent="0.25">
      <c r="A32" s="291" t="s">
        <v>223</v>
      </c>
      <c r="B32" s="292"/>
      <c r="C32" s="292"/>
      <c r="D32" s="292"/>
      <c r="E32" s="292"/>
      <c r="F32" s="292"/>
      <c r="G32" s="292"/>
      <c r="H32" s="292"/>
      <c r="I32" s="292"/>
    </row>
    <row r="33" spans="1:17" x14ac:dyDescent="0.2">
      <c r="A33" s="9"/>
      <c r="N33" s="28"/>
    </row>
    <row r="34" spans="1:17" x14ac:dyDescent="0.2">
      <c r="A34" s="288" t="s">
        <v>133</v>
      </c>
      <c r="B34" s="288"/>
      <c r="C34" s="288"/>
      <c r="D34" s="288"/>
      <c r="E34" s="288"/>
      <c r="F34" s="288"/>
      <c r="G34" s="288"/>
      <c r="H34" s="288"/>
      <c r="I34" s="288"/>
      <c r="N34" s="28"/>
    </row>
    <row r="35" spans="1:17" x14ac:dyDescent="0.2">
      <c r="A35" s="288"/>
      <c r="B35" s="288"/>
      <c r="C35" s="288"/>
      <c r="D35" s="288"/>
      <c r="E35" s="288"/>
      <c r="F35" s="288"/>
      <c r="G35" s="288"/>
      <c r="H35" s="288"/>
      <c r="I35" s="288"/>
      <c r="N35" s="28"/>
    </row>
    <row r="36" spans="1:17" x14ac:dyDescent="0.2">
      <c r="A36" s="288"/>
      <c r="B36" s="288"/>
      <c r="C36" s="288"/>
      <c r="D36" s="288"/>
      <c r="E36" s="288"/>
      <c r="F36" s="288"/>
      <c r="G36" s="288"/>
      <c r="H36" s="288"/>
      <c r="I36" s="288"/>
      <c r="Q36" s="48"/>
    </row>
    <row r="37" spans="1:17" x14ac:dyDescent="0.2">
      <c r="Q37" s="48"/>
    </row>
    <row r="38" spans="1:17" ht="15.75" hidden="1" x14ac:dyDescent="0.25">
      <c r="A38" s="19" t="s">
        <v>132</v>
      </c>
      <c r="Q38" s="48"/>
    </row>
    <row r="39" spans="1:17" hidden="1" x14ac:dyDescent="0.2">
      <c r="Q39" s="48"/>
    </row>
    <row r="40" spans="1:17" s="48" customFormat="1" ht="19.5" hidden="1" customHeight="1" x14ac:dyDescent="0.2">
      <c r="A40" s="269" t="s">
        <v>131</v>
      </c>
      <c r="B40" s="269"/>
      <c r="C40" s="269"/>
      <c r="D40" s="269"/>
      <c r="E40" s="269"/>
      <c r="F40" s="269"/>
      <c r="G40" s="269"/>
      <c r="H40" s="269"/>
      <c r="I40" s="269"/>
      <c r="J40" s="269"/>
      <c r="N40" s="10"/>
      <c r="O40" s="10"/>
      <c r="P40" s="10"/>
    </row>
    <row r="41" spans="1:17" s="48" customFormat="1" ht="19.5" hidden="1" customHeight="1" x14ac:dyDescent="0.2">
      <c r="A41" s="269"/>
      <c r="B41" s="269"/>
      <c r="C41" s="269"/>
      <c r="D41" s="269"/>
      <c r="E41" s="269"/>
      <c r="F41" s="269"/>
      <c r="G41" s="269"/>
      <c r="H41" s="269"/>
      <c r="I41" s="269"/>
      <c r="J41" s="269"/>
      <c r="N41" s="10"/>
      <c r="O41" s="10"/>
      <c r="P41" s="10"/>
      <c r="Q41" s="10"/>
    </row>
    <row r="42" spans="1:17" s="48" customFormat="1" ht="19.5" hidden="1" customHeight="1" x14ac:dyDescent="0.2">
      <c r="A42" s="269"/>
      <c r="B42" s="269"/>
      <c r="C42" s="269"/>
      <c r="D42" s="269"/>
      <c r="E42" s="269"/>
      <c r="F42" s="269"/>
      <c r="G42" s="269"/>
      <c r="H42" s="269"/>
      <c r="I42" s="269"/>
      <c r="J42" s="269"/>
      <c r="N42" s="10"/>
      <c r="O42" s="10"/>
      <c r="P42" s="10"/>
      <c r="Q42" s="10"/>
    </row>
    <row r="43" spans="1:17" s="48" customFormat="1" ht="19.5" hidden="1" customHeight="1" x14ac:dyDescent="0.2">
      <c r="A43" s="269"/>
      <c r="B43" s="269"/>
      <c r="C43" s="269"/>
      <c r="D43" s="269"/>
      <c r="E43" s="269"/>
      <c r="F43" s="269"/>
      <c r="G43" s="269"/>
      <c r="H43" s="269"/>
      <c r="I43" s="269"/>
      <c r="J43" s="269"/>
      <c r="N43" s="10"/>
      <c r="Q43" s="10"/>
    </row>
    <row r="44" spans="1:17" s="48" customFormat="1" ht="19.5" hidden="1" customHeight="1" x14ac:dyDescent="0.2">
      <c r="A44" s="269"/>
      <c r="B44" s="269"/>
      <c r="C44" s="269"/>
      <c r="D44" s="269"/>
      <c r="E44" s="269"/>
      <c r="F44" s="269"/>
      <c r="G44" s="269"/>
      <c r="H44" s="269"/>
      <c r="I44" s="269"/>
      <c r="J44" s="269"/>
      <c r="N44" s="10"/>
      <c r="Q44" s="10"/>
    </row>
    <row r="45" spans="1:17" hidden="1" x14ac:dyDescent="0.2">
      <c r="O45" s="48"/>
      <c r="P45" s="48"/>
    </row>
    <row r="46" spans="1:17" ht="19.5" hidden="1" customHeight="1" x14ac:dyDescent="0.2">
      <c r="A46" s="269" t="s">
        <v>129</v>
      </c>
      <c r="B46" s="269"/>
      <c r="C46" s="269"/>
      <c r="D46" s="269"/>
      <c r="E46" s="269"/>
      <c r="F46" s="269"/>
      <c r="G46" s="269"/>
      <c r="H46" s="269"/>
      <c r="I46" s="269"/>
      <c r="J46" s="269"/>
      <c r="O46" s="48"/>
      <c r="P46" s="48"/>
    </row>
    <row r="47" spans="1:17" ht="19.5" hidden="1" customHeight="1" x14ac:dyDescent="0.2">
      <c r="A47" s="269"/>
      <c r="B47" s="269"/>
      <c r="C47" s="269"/>
      <c r="D47" s="269"/>
      <c r="E47" s="269"/>
      <c r="F47" s="269"/>
      <c r="G47" s="269"/>
      <c r="H47" s="269"/>
      <c r="I47" s="269"/>
      <c r="J47" s="269"/>
      <c r="N47" s="48"/>
      <c r="O47" s="48"/>
      <c r="P47" s="48"/>
    </row>
    <row r="48" spans="1:17" ht="19.5" hidden="1" customHeight="1" x14ac:dyDescent="0.2">
      <c r="A48" s="269"/>
      <c r="B48" s="269"/>
      <c r="C48" s="269"/>
      <c r="D48" s="269"/>
      <c r="E48" s="269"/>
      <c r="F48" s="269"/>
      <c r="G48" s="269"/>
      <c r="H48" s="269"/>
      <c r="I48" s="269"/>
      <c r="J48" s="269"/>
      <c r="N48" s="48"/>
    </row>
    <row r="49" spans="1:14" ht="19.5" hidden="1" customHeight="1" x14ac:dyDescent="0.2">
      <c r="A49" s="269"/>
      <c r="B49" s="269"/>
      <c r="C49" s="269"/>
      <c r="D49" s="269"/>
      <c r="E49" s="269"/>
      <c r="F49" s="269"/>
      <c r="G49" s="269"/>
      <c r="H49" s="269"/>
      <c r="I49" s="269"/>
      <c r="J49" s="269"/>
      <c r="N49" s="48"/>
    </row>
    <row r="50" spans="1:14" ht="19.5" hidden="1" customHeight="1" x14ac:dyDescent="0.2">
      <c r="A50" s="269"/>
      <c r="B50" s="269"/>
      <c r="C50" s="269"/>
      <c r="D50" s="269"/>
      <c r="E50" s="269"/>
      <c r="F50" s="269"/>
      <c r="G50" s="269"/>
      <c r="H50" s="269"/>
      <c r="I50" s="269"/>
      <c r="J50" s="269"/>
      <c r="N50" s="48"/>
    </row>
    <row r="51" spans="1:14" ht="19.5" hidden="1" customHeight="1" x14ac:dyDescent="0.2">
      <c r="A51" s="269"/>
      <c r="B51" s="269"/>
      <c r="C51" s="269"/>
      <c r="D51" s="269"/>
      <c r="E51" s="269"/>
      <c r="F51" s="269"/>
      <c r="G51" s="269"/>
      <c r="H51" s="269"/>
      <c r="I51" s="269"/>
      <c r="J51" s="269"/>
      <c r="N51" s="48"/>
    </row>
    <row r="52" spans="1:14" ht="19.5" hidden="1" customHeight="1" x14ac:dyDescent="0.2">
      <c r="A52" s="269"/>
      <c r="B52" s="269"/>
      <c r="C52" s="269"/>
      <c r="D52" s="269"/>
      <c r="E52" s="269"/>
      <c r="F52" s="269"/>
      <c r="G52" s="269"/>
      <c r="H52" s="269"/>
      <c r="I52" s="269"/>
      <c r="J52" s="269"/>
    </row>
    <row r="53" spans="1:14" hidden="1" x14ac:dyDescent="0.2">
      <c r="A53" s="269" t="s">
        <v>130</v>
      </c>
      <c r="B53" s="269"/>
      <c r="C53" s="269"/>
      <c r="D53" s="269"/>
      <c r="E53" s="269"/>
      <c r="F53" s="269"/>
      <c r="G53" s="269"/>
      <c r="H53" s="269"/>
      <c r="I53" s="269"/>
      <c r="J53" s="269"/>
    </row>
    <row r="54" spans="1:14" hidden="1" x14ac:dyDescent="0.2">
      <c r="A54" s="269"/>
      <c r="B54" s="269"/>
      <c r="C54" s="269"/>
      <c r="D54" s="269"/>
      <c r="E54" s="269"/>
      <c r="F54" s="269"/>
      <c r="G54" s="269"/>
      <c r="H54" s="269"/>
      <c r="I54" s="269"/>
      <c r="J54" s="269"/>
    </row>
    <row r="55" spans="1:14" hidden="1" x14ac:dyDescent="0.2">
      <c r="A55" s="269"/>
      <c r="B55" s="269"/>
      <c r="C55" s="269"/>
      <c r="D55" s="269"/>
      <c r="E55" s="269"/>
      <c r="F55" s="269"/>
      <c r="G55" s="269"/>
      <c r="H55" s="269"/>
      <c r="I55" s="269"/>
      <c r="J55" s="269"/>
    </row>
    <row r="56" spans="1:14" hidden="1" x14ac:dyDescent="0.2">
      <c r="A56" s="269"/>
      <c r="B56" s="269"/>
      <c r="C56" s="269"/>
      <c r="D56" s="269"/>
      <c r="E56" s="269"/>
      <c r="F56" s="269"/>
      <c r="G56" s="269"/>
      <c r="H56" s="269"/>
      <c r="I56" s="269"/>
      <c r="J56" s="269"/>
    </row>
    <row r="57" spans="1:14" hidden="1" x14ac:dyDescent="0.2">
      <c r="A57" s="269"/>
      <c r="B57" s="269"/>
      <c r="C57" s="269"/>
      <c r="D57" s="269"/>
      <c r="E57" s="269"/>
      <c r="F57" s="269"/>
      <c r="G57" s="269"/>
      <c r="H57" s="269"/>
      <c r="I57" s="269"/>
      <c r="J57" s="269"/>
    </row>
    <row r="58" spans="1:14" hidden="1" x14ac:dyDescent="0.2">
      <c r="A58" s="269"/>
      <c r="B58" s="269"/>
      <c r="C58" s="269"/>
      <c r="D58" s="269"/>
      <c r="E58" s="269"/>
      <c r="F58" s="269"/>
      <c r="G58" s="269"/>
      <c r="H58" s="269"/>
      <c r="I58" s="269"/>
      <c r="J58" s="269"/>
    </row>
    <row r="59" spans="1:14" hidden="1" x14ac:dyDescent="0.2">
      <c r="A59" s="269"/>
      <c r="B59" s="269"/>
      <c r="C59" s="269"/>
      <c r="D59" s="269"/>
      <c r="E59" s="269"/>
      <c r="F59" s="269"/>
      <c r="G59" s="269"/>
      <c r="H59" s="269"/>
      <c r="I59" s="269"/>
      <c r="J59" s="269"/>
    </row>
    <row r="60" spans="1:14" hidden="1" x14ac:dyDescent="0.2">
      <c r="A60" s="269"/>
      <c r="B60" s="269"/>
      <c r="C60" s="269"/>
      <c r="D60" s="269"/>
      <c r="E60" s="269"/>
      <c r="F60" s="269"/>
      <c r="G60" s="269"/>
      <c r="H60" s="269"/>
      <c r="I60" s="269"/>
      <c r="J60" s="269"/>
    </row>
    <row r="61" spans="1:14" hidden="1" x14ac:dyDescent="0.2">
      <c r="A61" s="269"/>
      <c r="B61" s="269"/>
      <c r="C61" s="269"/>
      <c r="D61" s="269"/>
      <c r="E61" s="269"/>
      <c r="F61" s="269"/>
      <c r="G61" s="269"/>
      <c r="H61" s="269"/>
      <c r="I61" s="269"/>
      <c r="J61" s="269"/>
    </row>
    <row r="62" spans="1:14" hidden="1" x14ac:dyDescent="0.2">
      <c r="A62" s="269"/>
      <c r="B62" s="269"/>
      <c r="C62" s="269"/>
      <c r="D62" s="269"/>
      <c r="E62" s="269"/>
      <c r="F62" s="269"/>
      <c r="G62" s="269"/>
      <c r="H62" s="269"/>
      <c r="I62" s="269"/>
      <c r="J62" s="269"/>
    </row>
    <row r="63" spans="1:14" hidden="1" x14ac:dyDescent="0.2">
      <c r="A63" s="269"/>
      <c r="B63" s="269"/>
      <c r="C63" s="269"/>
      <c r="D63" s="269"/>
      <c r="E63" s="269"/>
      <c r="F63" s="269"/>
      <c r="G63" s="269"/>
      <c r="H63" s="269"/>
      <c r="I63" s="269"/>
      <c r="J63" s="269"/>
    </row>
    <row r="64" spans="1:14" hidden="1" x14ac:dyDescent="0.2">
      <c r="A64" s="269"/>
      <c r="B64" s="269"/>
      <c r="C64" s="269"/>
      <c r="D64" s="269"/>
      <c r="E64" s="269"/>
      <c r="F64" s="269"/>
      <c r="G64" s="269"/>
      <c r="H64" s="269"/>
      <c r="I64" s="269"/>
      <c r="J64" s="269"/>
    </row>
    <row r="65" spans="1:10" hidden="1" x14ac:dyDescent="0.2">
      <c r="A65" s="269"/>
      <c r="B65" s="269"/>
      <c r="C65" s="269"/>
      <c r="D65" s="269"/>
      <c r="E65" s="269"/>
      <c r="F65" s="269"/>
      <c r="G65" s="269"/>
      <c r="H65" s="269"/>
      <c r="I65" s="269"/>
      <c r="J65" s="269"/>
    </row>
    <row r="66" spans="1:10" hidden="1" x14ac:dyDescent="0.2">
      <c r="A66" s="269"/>
      <c r="B66" s="269"/>
      <c r="C66" s="269"/>
      <c r="D66" s="269"/>
      <c r="E66" s="269"/>
      <c r="F66" s="269"/>
      <c r="G66" s="269"/>
      <c r="H66" s="269"/>
      <c r="I66" s="269"/>
      <c r="J66" s="269"/>
    </row>
  </sheetData>
  <mergeCells count="8">
    <mergeCell ref="A53:J66"/>
    <mergeCell ref="A34:I36"/>
    <mergeCell ref="A2:I2"/>
    <mergeCell ref="A32:I32"/>
    <mergeCell ref="N8:P8"/>
    <mergeCell ref="A40:J44"/>
    <mergeCell ref="A46:J52"/>
    <mergeCell ref="N27:P27"/>
  </mergeCells>
  <phoneticPr fontId="0" type="noConversion"/>
  <conditionalFormatting sqref="P20">
    <cfRule type="expression" dxfId="235" priority="10">
      <formula>"$P$14&gt;(.75*$P$12)"</formula>
    </cfRule>
  </conditionalFormatting>
  <conditionalFormatting sqref="K27">
    <cfRule type="containsText" dxfId="234" priority="8" operator="containsText" text="Within Limitations">
      <formula>NOT(ISERROR(SEARCH("Within Limitations",K27)))</formula>
    </cfRule>
  </conditionalFormatting>
  <conditionalFormatting sqref="K12">
    <cfRule type="containsText" dxfId="233" priority="6" operator="containsText" text="Within Limitations">
      <formula>NOT(ISERROR(SEARCH("Within Limitations",K12)))</formula>
    </cfRule>
  </conditionalFormatting>
  <conditionalFormatting sqref="K12 K27">
    <cfRule type="containsText" dxfId="232" priority="5" operator="containsText" text="Too High">
      <formula>NOT(ISERROR(SEARCH("Too High",K12)))</formula>
    </cfRule>
  </conditionalFormatting>
  <conditionalFormatting sqref="K30">
    <cfRule type="containsText" dxfId="231" priority="3" operator="containsText" text="Within Limitations">
      <formula>NOT(ISERROR(SEARCH("Within Limitations",K30)))</formula>
    </cfRule>
  </conditionalFormatting>
  <conditionalFormatting sqref="K30">
    <cfRule type="containsText" dxfId="230" priority="2" operator="containsText" text="Too High">
      <formula>NOT(ISERROR(SEARCH("Too High",K30)))</formula>
    </cfRule>
  </conditionalFormatting>
  <conditionalFormatting sqref="P14">
    <cfRule type="expression" dxfId="229" priority="1">
      <formula>"$P$14&gt;(.75*$P$12)"</formula>
    </cfRule>
  </conditionalFormatting>
  <printOptions gridLinesSet="0"/>
  <pageMargins left="0.75" right="0.75" top="1" bottom="1" header="0.5" footer="0.5"/>
  <pageSetup scale="63" orientation="portrait" r:id="rId1"/>
  <headerFooter alignWithMargins="0"/>
  <legacyDrawing r:id="rId2"/>
</worksheet>
</file>

<file path=xl/worksheets/sheet8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7BEAF-F030-4D58-A6A9-8DE41DE3560A}">
  <sheetPr>
    <pageSetUpPr fitToPage="1"/>
  </sheetPr>
  <dimension ref="A1:P67"/>
  <sheetViews>
    <sheetView showGridLines="0" zoomScale="85" zoomScaleNormal="85" workbookViewId="0">
      <selection activeCell="I30" sqref="I30"/>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214" t="s">
        <v>124</v>
      </c>
    </row>
    <row r="2" spans="1:16" ht="26.25" x14ac:dyDescent="0.4">
      <c r="D2" s="43"/>
      <c r="E2" s="101" t="s">
        <v>292</v>
      </c>
      <c r="F2" s="105"/>
    </row>
    <row r="3" spans="1:16" ht="23.25" x14ac:dyDescent="0.35">
      <c r="A3" s="18"/>
      <c r="B3" s="11"/>
      <c r="C3" s="18"/>
      <c r="D3" s="18"/>
      <c r="E3" s="296" t="s">
        <v>224</v>
      </c>
      <c r="F3" s="297"/>
      <c r="G3" s="18"/>
      <c r="H3" s="18"/>
      <c r="I3" s="18"/>
    </row>
    <row r="4" spans="1:16" ht="23.25" x14ac:dyDescent="0.35">
      <c r="A4" s="18"/>
      <c r="B4" s="11"/>
      <c r="C4" s="18"/>
      <c r="D4" s="18"/>
      <c r="E4" s="106" t="s">
        <v>127</v>
      </c>
      <c r="F4" s="207">
        <v>0</v>
      </c>
      <c r="G4" s="18"/>
      <c r="H4" s="18"/>
      <c r="I4" s="18"/>
    </row>
    <row r="5" spans="1:16" ht="24" thickBot="1" x14ac:dyDescent="0.4">
      <c r="A5" s="18"/>
      <c r="B5" s="11"/>
      <c r="C5" s="18"/>
      <c r="D5" s="18"/>
      <c r="E5" s="44"/>
      <c r="F5" s="88"/>
      <c r="G5" s="18"/>
      <c r="H5" s="18"/>
      <c r="I5" s="18"/>
    </row>
    <row r="6" spans="1:16" ht="18.75" thickBot="1" x14ac:dyDescent="0.3">
      <c r="A6" s="86" t="s">
        <v>110</v>
      </c>
      <c r="B6" s="87"/>
      <c r="C6" s="87"/>
      <c r="D6" s="87"/>
      <c r="E6" s="99">
        <v>0</v>
      </c>
      <c r="F6" s="45"/>
    </row>
    <row r="8" spans="1:16" ht="15.75" x14ac:dyDescent="0.25">
      <c r="B8" s="21" t="s">
        <v>8</v>
      </c>
      <c r="N8" s="298" t="s">
        <v>105</v>
      </c>
      <c r="O8" s="298"/>
      <c r="P8" s="298"/>
    </row>
    <row r="9" spans="1:16" x14ac:dyDescent="0.2">
      <c r="A9" s="9" t="s">
        <v>9</v>
      </c>
      <c r="B9" s="9" t="s">
        <v>153</v>
      </c>
      <c r="G9" s="24">
        <f>+'OCL9 WKS'!G56</f>
        <v>0</v>
      </c>
      <c r="H9" s="15"/>
      <c r="I9" s="15"/>
      <c r="N9" s="46"/>
      <c r="O9" s="46"/>
      <c r="P9" s="46"/>
    </row>
    <row r="10" spans="1:16" x14ac:dyDescent="0.2">
      <c r="B10" s="9" t="s">
        <v>161</v>
      </c>
      <c r="F10" s="28"/>
      <c r="G10" s="25">
        <f>+'OCL9 WKS'!G60</f>
        <v>0</v>
      </c>
      <c r="H10" s="15"/>
      <c r="I10" s="15"/>
      <c r="N10" s="46" t="s">
        <v>117</v>
      </c>
      <c r="O10" s="46"/>
      <c r="P10" s="52">
        <f>+'OCL9 WKS'!E56</f>
        <v>0</v>
      </c>
    </row>
    <row r="11" spans="1:16" ht="15.75" thickBot="1" x14ac:dyDescent="0.25">
      <c r="B11" s="9" t="s">
        <v>10</v>
      </c>
      <c r="G11" s="25"/>
      <c r="H11" s="15"/>
      <c r="I11" s="24">
        <f>G9+G10</f>
        <v>0</v>
      </c>
      <c r="N11" s="46" t="s">
        <v>118</v>
      </c>
      <c r="O11" s="46"/>
      <c r="P11" s="53">
        <f>+'OCL9 WKS'!E60</f>
        <v>0</v>
      </c>
    </row>
    <row r="12" spans="1:16" ht="15.75" thickBot="1" x14ac:dyDescent="0.25">
      <c r="A12" s="9" t="s">
        <v>11</v>
      </c>
      <c r="B12" s="9" t="s">
        <v>69</v>
      </c>
      <c r="G12" s="15"/>
      <c r="H12" s="15"/>
      <c r="I12" s="97">
        <v>0</v>
      </c>
      <c r="K12" s="47" t="str">
        <f>IF(I12&gt;P24,"Too High", "Within Limitations")</f>
        <v>Within Limitations</v>
      </c>
      <c r="N12" s="46" t="s">
        <v>106</v>
      </c>
      <c r="O12" s="46"/>
      <c r="P12" s="52">
        <f>SUM(P10:P11)</f>
        <v>0</v>
      </c>
    </row>
    <row r="13" spans="1:16" x14ac:dyDescent="0.2">
      <c r="A13" s="9" t="s">
        <v>12</v>
      </c>
      <c r="B13" s="9" t="s">
        <v>13</v>
      </c>
      <c r="I13" s="1"/>
      <c r="N13" s="46"/>
      <c r="O13" s="46"/>
      <c r="P13" s="52"/>
    </row>
    <row r="14" spans="1:16" ht="15.75" thickBot="1" x14ac:dyDescent="0.25">
      <c r="B14" s="9" t="s">
        <v>14</v>
      </c>
      <c r="I14" s="204">
        <f>I11+I12</f>
        <v>0</v>
      </c>
      <c r="N14" s="46" t="s">
        <v>128</v>
      </c>
      <c r="O14" s="46"/>
      <c r="P14" s="92">
        <f>+P12*0.75</f>
        <v>0</v>
      </c>
    </row>
    <row r="15" spans="1:16" ht="15.75" thickTop="1" x14ac:dyDescent="0.2">
      <c r="I15" s="13"/>
      <c r="N15" s="46"/>
      <c r="O15" s="46"/>
      <c r="P15" s="46"/>
    </row>
    <row r="16" spans="1:16" ht="15.75" x14ac:dyDescent="0.25">
      <c r="B16" s="21" t="s">
        <v>15</v>
      </c>
      <c r="N16" s="46" t="s">
        <v>173</v>
      </c>
      <c r="O16" s="46"/>
      <c r="P16" s="92">
        <f>+'OCL9 WKS'!G56</f>
        <v>0</v>
      </c>
    </row>
    <row r="17" spans="1:16" x14ac:dyDescent="0.2">
      <c r="A17" s="9">
        <v>4</v>
      </c>
      <c r="B17" s="9" t="s">
        <v>123</v>
      </c>
      <c r="F17" s="17" t="str">
        <f>(+TOC!D2-1) &amp; " (Note 2)"</f>
        <v>2022 (Note 2)</v>
      </c>
      <c r="I17" s="24">
        <f>+'OCL9 WKS'!E61</f>
        <v>0</v>
      </c>
      <c r="N17" s="46" t="s">
        <v>334</v>
      </c>
      <c r="O17" s="46"/>
      <c r="P17" s="93">
        <f>+'OCL9 WKS'!G60</f>
        <v>0</v>
      </c>
    </row>
    <row r="18" spans="1:16" x14ac:dyDescent="0.2">
      <c r="A18" s="9" t="s">
        <v>16</v>
      </c>
      <c r="B18" s="9" t="s">
        <v>162</v>
      </c>
      <c r="G18" s="23">
        <f>+'OCL9 WKS'!G27</f>
        <v>0</v>
      </c>
      <c r="I18" s="1"/>
      <c r="N18" s="46" t="s">
        <v>106</v>
      </c>
      <c r="O18" s="46"/>
      <c r="P18" s="92">
        <f>SUM(P16:P17)</f>
        <v>0</v>
      </c>
    </row>
    <row r="19" spans="1:16" x14ac:dyDescent="0.2">
      <c r="B19" s="9" t="s">
        <v>163</v>
      </c>
      <c r="G19" s="22">
        <f>+'OCL9 WKS'!G59</f>
        <v>0</v>
      </c>
      <c r="N19" s="46"/>
      <c r="O19" s="46"/>
      <c r="P19" s="92"/>
    </row>
    <row r="20" spans="1:16" x14ac:dyDescent="0.2">
      <c r="B20" s="9" t="s">
        <v>17</v>
      </c>
      <c r="G20" s="1"/>
      <c r="N20" s="46" t="s">
        <v>128</v>
      </c>
      <c r="O20" s="46"/>
      <c r="P20" s="92">
        <f>+P18*0.75</f>
        <v>0</v>
      </c>
    </row>
    <row r="21" spans="1:16" x14ac:dyDescent="0.2">
      <c r="B21" s="9" t="s">
        <v>18</v>
      </c>
      <c r="I21" s="27">
        <f>G18+G19</f>
        <v>0</v>
      </c>
      <c r="N21" s="46"/>
      <c r="O21" s="46"/>
      <c r="P21" s="94"/>
    </row>
    <row r="22" spans="1:16" x14ac:dyDescent="0.2">
      <c r="B22" s="9"/>
      <c r="I22" s="14"/>
      <c r="N22" s="46"/>
      <c r="O22" s="46"/>
      <c r="P22" s="94"/>
    </row>
    <row r="23" spans="1:16" ht="15.75" x14ac:dyDescent="0.25">
      <c r="A23" s="9" t="s">
        <v>19</v>
      </c>
      <c r="B23" s="21" t="s">
        <v>20</v>
      </c>
      <c r="I23" s="26">
        <f>I17+I21</f>
        <v>0</v>
      </c>
      <c r="N23" s="10" t="s">
        <v>175</v>
      </c>
      <c r="P23" s="95"/>
    </row>
    <row r="24" spans="1:16" x14ac:dyDescent="0.2">
      <c r="A24" s="9" t="s">
        <v>21</v>
      </c>
      <c r="B24" s="9" t="s">
        <v>22</v>
      </c>
      <c r="I24" s="1"/>
      <c r="N24" s="10" t="s">
        <v>128</v>
      </c>
      <c r="P24" s="96">
        <f>MIN(P14,P20)</f>
        <v>0</v>
      </c>
    </row>
    <row r="25" spans="1:16" x14ac:dyDescent="0.2">
      <c r="B25" s="9" t="s">
        <v>23</v>
      </c>
      <c r="I25" s="24">
        <f>IF((I14-I23)&lt;0,0,I14-I23)</f>
        <v>0</v>
      </c>
      <c r="J25" s="46"/>
    </row>
    <row r="26" spans="1:16" ht="15.75" thickBot="1" x14ac:dyDescent="0.25">
      <c r="A26" s="9" t="s">
        <v>24</v>
      </c>
      <c r="B26" s="9" t="s">
        <v>25</v>
      </c>
      <c r="I26" s="1"/>
      <c r="J26" s="46"/>
    </row>
    <row r="27" spans="1:16" ht="15.75" thickBot="1" x14ac:dyDescent="0.25">
      <c r="B27" s="9" t="s">
        <v>26</v>
      </c>
      <c r="I27" s="98">
        <v>0</v>
      </c>
      <c r="J27" s="46"/>
      <c r="K27" s="47" t="str">
        <f>IF(I27&gt;(I25*0.05),"Too High", "Within Limitations")</f>
        <v>Within Limitations</v>
      </c>
    </row>
    <row r="28" spans="1:16" ht="16.5" thickBot="1" x14ac:dyDescent="0.3">
      <c r="A28" s="9" t="s">
        <v>27</v>
      </c>
      <c r="B28" s="9" t="s">
        <v>157</v>
      </c>
      <c r="I28" s="203">
        <f>I25+I27</f>
        <v>0</v>
      </c>
      <c r="J28" s="49"/>
      <c r="K28" s="19"/>
      <c r="L28" s="19"/>
    </row>
    <row r="29" spans="1:16" ht="16.5" thickTop="1" thickBot="1" x14ac:dyDescent="0.25">
      <c r="I29" s="13"/>
      <c r="J29" s="46"/>
    </row>
    <row r="30" spans="1:16" ht="16.5" thickBot="1" x14ac:dyDescent="0.3">
      <c r="A30" s="20" t="s">
        <v>36</v>
      </c>
      <c r="B30" s="10" t="s">
        <v>147</v>
      </c>
      <c r="I30" s="29" t="e">
        <f>ROUND(I28/E6*1000,2)</f>
        <v>#DIV/0!</v>
      </c>
      <c r="J30" s="46"/>
      <c r="K30" s="47" t="e">
        <f>IF(I30&gt;(F4),"Too High", "Within Limitations")</f>
        <v>#DIV/0!</v>
      </c>
      <c r="L30" s="46"/>
      <c r="M30" s="46"/>
    </row>
    <row r="32" spans="1:16" ht="37.5" customHeight="1" x14ac:dyDescent="0.25">
      <c r="A32" s="291" t="s">
        <v>223</v>
      </c>
      <c r="B32" s="292"/>
      <c r="C32" s="292"/>
      <c r="D32" s="292"/>
      <c r="E32" s="292"/>
      <c r="F32" s="292"/>
      <c r="G32" s="292"/>
      <c r="H32" s="292"/>
      <c r="I32" s="292"/>
    </row>
    <row r="33" spans="1:10" x14ac:dyDescent="0.2">
      <c r="A33" s="9"/>
    </row>
    <row r="34" spans="1:10" ht="15" customHeight="1" x14ac:dyDescent="0.2">
      <c r="A34" s="288" t="s">
        <v>133</v>
      </c>
      <c r="B34" s="288"/>
      <c r="C34" s="288"/>
      <c r="D34" s="288"/>
      <c r="E34" s="288"/>
      <c r="F34" s="288"/>
      <c r="G34" s="288"/>
      <c r="H34" s="288"/>
      <c r="I34" s="288"/>
    </row>
    <row r="35" spans="1:10" x14ac:dyDescent="0.2">
      <c r="A35" s="288"/>
      <c r="B35" s="288"/>
      <c r="C35" s="288"/>
      <c r="D35" s="288"/>
      <c r="E35" s="288"/>
      <c r="F35" s="288"/>
      <c r="G35" s="288"/>
      <c r="H35" s="288"/>
      <c r="I35" s="288"/>
    </row>
    <row r="36" spans="1:10" x14ac:dyDescent="0.2">
      <c r="A36" s="288"/>
      <c r="B36" s="288"/>
      <c r="C36" s="288"/>
      <c r="D36" s="288"/>
      <c r="E36" s="288"/>
      <c r="F36" s="288"/>
      <c r="G36" s="288"/>
      <c r="H36" s="288"/>
      <c r="I36" s="288"/>
    </row>
    <row r="37" spans="1:10" hidden="1" x14ac:dyDescent="0.2">
      <c r="A37" s="219"/>
      <c r="B37" s="219"/>
      <c r="C37" s="219"/>
      <c r="D37" s="219"/>
      <c r="E37" s="219"/>
      <c r="F37" s="219"/>
      <c r="G37" s="219"/>
      <c r="H37" s="219"/>
      <c r="I37" s="219"/>
    </row>
    <row r="38" spans="1:10" ht="15.75" hidden="1" x14ac:dyDescent="0.25">
      <c r="A38" s="19" t="s">
        <v>132</v>
      </c>
    </row>
    <row r="39" spans="1:10" ht="15.75" hidden="1" x14ac:dyDescent="0.25">
      <c r="A39" s="19"/>
    </row>
    <row r="40" spans="1:10" ht="19.5" hidden="1" customHeight="1" x14ac:dyDescent="0.2">
      <c r="A40" s="269" t="s">
        <v>131</v>
      </c>
      <c r="B40" s="269"/>
      <c r="C40" s="269"/>
      <c r="D40" s="269"/>
      <c r="E40" s="269"/>
      <c r="F40" s="269"/>
      <c r="G40" s="269"/>
      <c r="H40" s="269"/>
      <c r="I40" s="269"/>
      <c r="J40" s="269"/>
    </row>
    <row r="41" spans="1:10" ht="19.5" hidden="1" customHeight="1" x14ac:dyDescent="0.2">
      <c r="A41" s="269"/>
      <c r="B41" s="269"/>
      <c r="C41" s="269"/>
      <c r="D41" s="269"/>
      <c r="E41" s="269"/>
      <c r="F41" s="269"/>
      <c r="G41" s="269"/>
      <c r="H41" s="269"/>
      <c r="I41" s="269"/>
      <c r="J41" s="269"/>
    </row>
    <row r="42" spans="1:10" ht="19.5" hidden="1" customHeight="1" x14ac:dyDescent="0.2">
      <c r="A42" s="269"/>
      <c r="B42" s="269"/>
      <c r="C42" s="269"/>
      <c r="D42" s="269"/>
      <c r="E42" s="269"/>
      <c r="F42" s="269"/>
      <c r="G42" s="269"/>
      <c r="H42" s="269"/>
      <c r="I42" s="269"/>
      <c r="J42" s="269"/>
    </row>
    <row r="43" spans="1:10" ht="19.5" hidden="1" customHeight="1" x14ac:dyDescent="0.2">
      <c r="A43" s="269"/>
      <c r="B43" s="269"/>
      <c r="C43" s="269"/>
      <c r="D43" s="269"/>
      <c r="E43" s="269"/>
      <c r="F43" s="269"/>
      <c r="G43" s="269"/>
      <c r="H43" s="269"/>
      <c r="I43" s="269"/>
      <c r="J43" s="269"/>
    </row>
    <row r="44" spans="1:10" ht="19.5" hidden="1" customHeight="1" x14ac:dyDescent="0.2">
      <c r="A44" s="269"/>
      <c r="B44" s="269"/>
      <c r="C44" s="269"/>
      <c r="D44" s="269"/>
      <c r="E44" s="269"/>
      <c r="F44" s="269"/>
      <c r="G44" s="269"/>
      <c r="H44" s="269"/>
      <c r="I44" s="269"/>
      <c r="J44" s="269"/>
    </row>
    <row r="45" spans="1:10" hidden="1" x14ac:dyDescent="0.2"/>
    <row r="46" spans="1:10" ht="18.75" hidden="1" customHeight="1" x14ac:dyDescent="0.2">
      <c r="A46" s="269" t="s">
        <v>129</v>
      </c>
      <c r="B46" s="269"/>
      <c r="C46" s="269"/>
      <c r="D46" s="269"/>
      <c r="E46" s="269"/>
      <c r="F46" s="269"/>
      <c r="G46" s="269"/>
      <c r="H46" s="269"/>
      <c r="I46" s="269"/>
      <c r="J46" s="269"/>
    </row>
    <row r="47" spans="1:10" ht="18.75" hidden="1" customHeight="1" x14ac:dyDescent="0.2">
      <c r="A47" s="269"/>
      <c r="B47" s="269"/>
      <c r="C47" s="269"/>
      <c r="D47" s="269"/>
      <c r="E47" s="269"/>
      <c r="F47" s="269"/>
      <c r="G47" s="269"/>
      <c r="H47" s="269"/>
      <c r="I47" s="269"/>
      <c r="J47" s="269"/>
    </row>
    <row r="48" spans="1:10" ht="18.75" hidden="1" customHeight="1" x14ac:dyDescent="0.2">
      <c r="A48" s="269"/>
      <c r="B48" s="269"/>
      <c r="C48" s="269"/>
      <c r="D48" s="269"/>
      <c r="E48" s="269"/>
      <c r="F48" s="269"/>
      <c r="G48" s="269"/>
      <c r="H48" s="269"/>
      <c r="I48" s="269"/>
      <c r="J48" s="269"/>
    </row>
    <row r="49" spans="1:10" ht="18.75" hidden="1" customHeight="1" x14ac:dyDescent="0.2">
      <c r="A49" s="269"/>
      <c r="B49" s="269"/>
      <c r="C49" s="269"/>
      <c r="D49" s="269"/>
      <c r="E49" s="269"/>
      <c r="F49" s="269"/>
      <c r="G49" s="269"/>
      <c r="H49" s="269"/>
      <c r="I49" s="269"/>
      <c r="J49" s="269"/>
    </row>
    <row r="50" spans="1:10" ht="18.75" hidden="1" customHeight="1" x14ac:dyDescent="0.2">
      <c r="A50" s="269"/>
      <c r="B50" s="269"/>
      <c r="C50" s="269"/>
      <c r="D50" s="269"/>
      <c r="E50" s="269"/>
      <c r="F50" s="269"/>
      <c r="G50" s="269"/>
      <c r="H50" s="269"/>
      <c r="I50" s="269"/>
      <c r="J50" s="269"/>
    </row>
    <row r="51" spans="1:10" ht="18.75" hidden="1" customHeight="1" x14ac:dyDescent="0.2">
      <c r="A51" s="269"/>
      <c r="B51" s="269"/>
      <c r="C51" s="269"/>
      <c r="D51" s="269"/>
      <c r="E51" s="269"/>
      <c r="F51" s="269"/>
      <c r="G51" s="269"/>
      <c r="H51" s="269"/>
      <c r="I51" s="269"/>
      <c r="J51" s="269"/>
    </row>
    <row r="52" spans="1:10" ht="21.75" hidden="1" customHeight="1" x14ac:dyDescent="0.2">
      <c r="A52" s="269"/>
      <c r="B52" s="269"/>
      <c r="C52" s="269"/>
      <c r="D52" s="269"/>
      <c r="E52" s="269"/>
      <c r="F52" s="269"/>
      <c r="G52" s="269"/>
      <c r="H52" s="269"/>
      <c r="I52" s="269"/>
      <c r="J52" s="269"/>
    </row>
    <row r="53" spans="1:10" hidden="1" x14ac:dyDescent="0.2">
      <c r="A53" s="269" t="s">
        <v>130</v>
      </c>
      <c r="B53" s="269"/>
      <c r="C53" s="269"/>
      <c r="D53" s="269"/>
      <c r="E53" s="269"/>
      <c r="F53" s="269"/>
      <c r="G53" s="269"/>
      <c r="H53" s="269"/>
      <c r="I53" s="269"/>
      <c r="J53" s="269"/>
    </row>
    <row r="54" spans="1:10" hidden="1" x14ac:dyDescent="0.2">
      <c r="A54" s="269"/>
      <c r="B54" s="269"/>
      <c r="C54" s="269"/>
      <c r="D54" s="269"/>
      <c r="E54" s="269"/>
      <c r="F54" s="269"/>
      <c r="G54" s="269"/>
      <c r="H54" s="269"/>
      <c r="I54" s="269"/>
      <c r="J54" s="269"/>
    </row>
    <row r="55" spans="1:10" hidden="1" x14ac:dyDescent="0.2">
      <c r="A55" s="269"/>
      <c r="B55" s="269"/>
      <c r="C55" s="269"/>
      <c r="D55" s="269"/>
      <c r="E55" s="269"/>
      <c r="F55" s="269"/>
      <c r="G55" s="269"/>
      <c r="H55" s="269"/>
      <c r="I55" s="269"/>
      <c r="J55" s="269"/>
    </row>
    <row r="56" spans="1:10" hidden="1" x14ac:dyDescent="0.2">
      <c r="A56" s="269"/>
      <c r="B56" s="269"/>
      <c r="C56" s="269"/>
      <c r="D56" s="269"/>
      <c r="E56" s="269"/>
      <c r="F56" s="269"/>
      <c r="G56" s="269"/>
      <c r="H56" s="269"/>
      <c r="I56" s="269"/>
      <c r="J56" s="269"/>
    </row>
    <row r="57" spans="1:10" hidden="1" x14ac:dyDescent="0.2">
      <c r="A57" s="269"/>
      <c r="B57" s="269"/>
      <c r="C57" s="269"/>
      <c r="D57" s="269"/>
      <c r="E57" s="269"/>
      <c r="F57" s="269"/>
      <c r="G57" s="269"/>
      <c r="H57" s="269"/>
      <c r="I57" s="269"/>
      <c r="J57" s="269"/>
    </row>
    <row r="58" spans="1:10" hidden="1" x14ac:dyDescent="0.2">
      <c r="A58" s="269"/>
      <c r="B58" s="269"/>
      <c r="C58" s="269"/>
      <c r="D58" s="269"/>
      <c r="E58" s="269"/>
      <c r="F58" s="269"/>
      <c r="G58" s="269"/>
      <c r="H58" s="269"/>
      <c r="I58" s="269"/>
      <c r="J58" s="269"/>
    </row>
    <row r="59" spans="1:10" hidden="1" x14ac:dyDescent="0.2">
      <c r="A59" s="269"/>
      <c r="B59" s="269"/>
      <c r="C59" s="269"/>
      <c r="D59" s="269"/>
      <c r="E59" s="269"/>
      <c r="F59" s="269"/>
      <c r="G59" s="269"/>
      <c r="H59" s="269"/>
      <c r="I59" s="269"/>
      <c r="J59" s="269"/>
    </row>
    <row r="60" spans="1:10" hidden="1" x14ac:dyDescent="0.2">
      <c r="A60" s="269"/>
      <c r="B60" s="269"/>
      <c r="C60" s="269"/>
      <c r="D60" s="269"/>
      <c r="E60" s="269"/>
      <c r="F60" s="269"/>
      <c r="G60" s="269"/>
      <c r="H60" s="269"/>
      <c r="I60" s="269"/>
      <c r="J60" s="269"/>
    </row>
    <row r="61" spans="1:10" hidden="1" x14ac:dyDescent="0.2">
      <c r="A61" s="269"/>
      <c r="B61" s="269"/>
      <c r="C61" s="269"/>
      <c r="D61" s="269"/>
      <c r="E61" s="269"/>
      <c r="F61" s="269"/>
      <c r="G61" s="269"/>
      <c r="H61" s="269"/>
      <c r="I61" s="269"/>
      <c r="J61" s="269"/>
    </row>
    <row r="62" spans="1:10" hidden="1" x14ac:dyDescent="0.2">
      <c r="A62" s="269"/>
      <c r="B62" s="269"/>
      <c r="C62" s="269"/>
      <c r="D62" s="269"/>
      <c r="E62" s="269"/>
      <c r="F62" s="269"/>
      <c r="G62" s="269"/>
      <c r="H62" s="269"/>
      <c r="I62" s="269"/>
      <c r="J62" s="269"/>
    </row>
    <row r="63" spans="1:10" hidden="1" x14ac:dyDescent="0.2">
      <c r="A63" s="269"/>
      <c r="B63" s="269"/>
      <c r="C63" s="269"/>
      <c r="D63" s="269"/>
      <c r="E63" s="269"/>
      <c r="F63" s="269"/>
      <c r="G63" s="269"/>
      <c r="H63" s="269"/>
      <c r="I63" s="269"/>
      <c r="J63" s="269"/>
    </row>
    <row r="64" spans="1:10" hidden="1" x14ac:dyDescent="0.2">
      <c r="A64" s="269"/>
      <c r="B64" s="269"/>
      <c r="C64" s="269"/>
      <c r="D64" s="269"/>
      <c r="E64" s="269"/>
      <c r="F64" s="269"/>
      <c r="G64" s="269"/>
      <c r="H64" s="269"/>
      <c r="I64" s="269"/>
      <c r="J64" s="269"/>
    </row>
    <row r="65" spans="1:10" hidden="1" x14ac:dyDescent="0.2">
      <c r="A65" s="269"/>
      <c r="B65" s="269"/>
      <c r="C65" s="269"/>
      <c r="D65" s="269"/>
      <c r="E65" s="269"/>
      <c r="F65" s="269"/>
      <c r="G65" s="269"/>
      <c r="H65" s="269"/>
      <c r="I65" s="269"/>
      <c r="J65" s="269"/>
    </row>
    <row r="66" spans="1:10" hidden="1" x14ac:dyDescent="0.2">
      <c r="A66" s="269"/>
      <c r="B66" s="269"/>
      <c r="C66" s="269"/>
      <c r="D66" s="269"/>
      <c r="E66" s="269"/>
      <c r="F66" s="269"/>
      <c r="G66" s="269"/>
      <c r="H66" s="269"/>
      <c r="I66" s="269"/>
      <c r="J66" s="269"/>
    </row>
    <row r="67" spans="1:10" hidden="1" x14ac:dyDescent="0.2"/>
  </sheetData>
  <mergeCells count="7">
    <mergeCell ref="A53:J66"/>
    <mergeCell ref="E3:F3"/>
    <mergeCell ref="N8:P8"/>
    <mergeCell ref="A32:I32"/>
    <mergeCell ref="A34:I36"/>
    <mergeCell ref="A40:J44"/>
    <mergeCell ref="A46:J52"/>
  </mergeCells>
  <conditionalFormatting sqref="K27">
    <cfRule type="containsText" dxfId="13" priority="8" operator="containsText" text="Within Limitations">
      <formula>NOT(ISERROR(SEARCH("Within Limitations",K27)))</formula>
    </cfRule>
  </conditionalFormatting>
  <conditionalFormatting sqref="K12">
    <cfRule type="containsText" dxfId="12" priority="7" operator="containsText" text="Within Limitations">
      <formula>NOT(ISERROR(SEARCH("Within Limitations",K12)))</formula>
    </cfRule>
  </conditionalFormatting>
  <conditionalFormatting sqref="K12 K27">
    <cfRule type="containsText" dxfId="11" priority="6" operator="containsText" text="Too High">
      <formula>NOT(ISERROR(SEARCH("Too High",K12)))</formula>
    </cfRule>
  </conditionalFormatting>
  <conditionalFormatting sqref="K30">
    <cfRule type="containsText" dxfId="10" priority="4" operator="containsText" text="Within Limitations">
      <formula>NOT(ISERROR(SEARCH("Within Limitations",K30)))</formula>
    </cfRule>
  </conditionalFormatting>
  <conditionalFormatting sqref="K30">
    <cfRule type="containsText" dxfId="9" priority="3" operator="containsText" text="Too High">
      <formula>NOT(ISERROR(SEARCH("Too High",K30)))</formula>
    </cfRule>
  </conditionalFormatting>
  <conditionalFormatting sqref="P20">
    <cfRule type="expression" dxfId="8" priority="2">
      <formula>"$P$14&gt;(.75*$P$12)"</formula>
    </cfRule>
  </conditionalFormatting>
  <conditionalFormatting sqref="P14">
    <cfRule type="expression" dxfId="7" priority="1">
      <formula>"$P$14&gt;(.75*$P$12)"</formula>
    </cfRule>
  </conditionalFormatting>
  <pageMargins left="0.7" right="0.7" top="0.75" bottom="0.75" header="0.3" footer="0.3"/>
  <pageSetup scale="63" orientation="portrait" r:id="rId1"/>
  <legacyDrawing r:id="rId2"/>
</worksheet>
</file>

<file path=xl/worksheets/sheet8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BE3B8-7F54-450A-B185-4B38AEA3D161}">
  <sheetPr>
    <pageSetUpPr fitToPage="1"/>
  </sheetPr>
  <dimension ref="A1:H62"/>
  <sheetViews>
    <sheetView zoomScale="85" zoomScaleNormal="85" workbookViewId="0">
      <selection activeCell="A11" sqref="A11:C61"/>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3" t="s">
        <v>124</v>
      </c>
    </row>
    <row r="2" spans="1:8" ht="15" customHeight="1" x14ac:dyDescent="0.2">
      <c r="G2" s="9"/>
    </row>
    <row r="3" spans="1:8" ht="15" customHeight="1" x14ac:dyDescent="0.2"/>
    <row r="4" spans="1:8" ht="15" customHeight="1" x14ac:dyDescent="0.25">
      <c r="A4" s="299" t="str">
        <f>+'OCL 9'!E2</f>
        <v>OCL Example Fund 9</v>
      </c>
      <c r="B4" s="299"/>
      <c r="C4" s="299"/>
      <c r="D4" s="299"/>
      <c r="E4" s="299"/>
      <c r="F4" s="299"/>
      <c r="G4" s="299"/>
    </row>
    <row r="5" spans="1:8" ht="15" customHeight="1" x14ac:dyDescent="0.25">
      <c r="A5" s="300" t="s">
        <v>164</v>
      </c>
      <c r="B5" s="300"/>
      <c r="C5" s="300"/>
      <c r="D5" s="300"/>
      <c r="E5" s="300"/>
      <c r="F5" s="300"/>
      <c r="G5" s="300"/>
    </row>
    <row r="6" spans="1:8" ht="15" customHeight="1" x14ac:dyDescent="0.25">
      <c r="A6" s="300" t="str">
        <f>+'OCL 9'!E3</f>
        <v>Fund XXXX</v>
      </c>
      <c r="B6" s="300"/>
      <c r="C6" s="300"/>
      <c r="D6" s="300"/>
      <c r="E6" s="300"/>
      <c r="F6" s="300"/>
      <c r="G6" s="300"/>
    </row>
    <row r="7" spans="1:8" ht="15" customHeight="1" x14ac:dyDescent="0.2">
      <c r="C7" s="9"/>
    </row>
    <row r="8" spans="1:8" ht="15" customHeight="1" x14ac:dyDescent="0.2"/>
    <row r="9" spans="1:8" ht="15" customHeight="1" x14ac:dyDescent="0.2">
      <c r="D9" s="2" t="s">
        <v>29</v>
      </c>
      <c r="E9" s="2" t="s">
        <v>30</v>
      </c>
      <c r="F9" s="30" t="s">
        <v>30</v>
      </c>
      <c r="G9" s="31"/>
      <c r="H9" s="32"/>
    </row>
    <row r="10" spans="1:8" ht="15" customHeight="1" x14ac:dyDescent="0.2">
      <c r="D10" s="5" t="s">
        <v>31</v>
      </c>
      <c r="E10" s="5" t="s">
        <v>31</v>
      </c>
      <c r="F10" s="33" t="s">
        <v>31</v>
      </c>
      <c r="G10" s="34"/>
      <c r="H10" s="32"/>
    </row>
    <row r="11" spans="1:8" ht="15" customHeight="1" x14ac:dyDescent="0.25">
      <c r="A11" s="259" t="s">
        <v>32</v>
      </c>
      <c r="B11" s="105"/>
      <c r="C11" s="105"/>
      <c r="D11" s="35">
        <f>+E11-1</f>
        <v>2021</v>
      </c>
      <c r="E11" s="35">
        <f>+F11-1</f>
        <v>2022</v>
      </c>
      <c r="F11" s="36">
        <f>+TOC!D2</f>
        <v>2023</v>
      </c>
      <c r="G11" s="37"/>
      <c r="H11" s="32"/>
    </row>
    <row r="12" spans="1:8" ht="21" customHeight="1" x14ac:dyDescent="0.2">
      <c r="A12" s="256" t="s">
        <v>70</v>
      </c>
      <c r="B12" s="105"/>
      <c r="C12" s="105"/>
      <c r="D12" s="133">
        <v>0</v>
      </c>
      <c r="E12" s="134">
        <v>0</v>
      </c>
      <c r="F12" s="129"/>
      <c r="G12" s="138"/>
      <c r="H12" s="62"/>
    </row>
    <row r="13" spans="1:8" ht="21" customHeight="1" x14ac:dyDescent="0.2">
      <c r="A13" s="256" t="s">
        <v>91</v>
      </c>
      <c r="B13" s="105"/>
      <c r="C13" s="105"/>
      <c r="D13" s="133">
        <v>0</v>
      </c>
      <c r="E13" s="134">
        <v>0</v>
      </c>
      <c r="F13" s="129"/>
      <c r="G13" s="136">
        <v>0</v>
      </c>
      <c r="H13" s="62"/>
    </row>
    <row r="14" spans="1:8" ht="21" customHeight="1" x14ac:dyDescent="0.2">
      <c r="A14" s="256" t="s">
        <v>71</v>
      </c>
      <c r="B14" s="105"/>
      <c r="C14" s="105"/>
      <c r="D14" s="133">
        <v>0</v>
      </c>
      <c r="E14" s="134">
        <v>0</v>
      </c>
      <c r="F14" s="129"/>
      <c r="G14" s="136">
        <v>0</v>
      </c>
      <c r="H14" s="62"/>
    </row>
    <row r="15" spans="1:8" ht="21" customHeight="1" x14ac:dyDescent="0.2">
      <c r="A15" s="256" t="s">
        <v>88</v>
      </c>
      <c r="B15" s="105"/>
      <c r="C15" s="105"/>
      <c r="D15" s="133">
        <v>0</v>
      </c>
      <c r="E15" s="134">
        <v>0</v>
      </c>
      <c r="F15" s="129"/>
      <c r="G15" s="136">
        <v>0</v>
      </c>
      <c r="H15" s="38"/>
    </row>
    <row r="16" spans="1:8" ht="20.25" customHeight="1" x14ac:dyDescent="0.2">
      <c r="A16" s="256" t="s">
        <v>92</v>
      </c>
      <c r="B16" s="105"/>
      <c r="C16" s="105"/>
      <c r="D16" s="133">
        <v>0</v>
      </c>
      <c r="E16" s="134">
        <v>0</v>
      </c>
      <c r="F16" s="129"/>
      <c r="G16" s="136">
        <v>0</v>
      </c>
      <c r="H16" s="38"/>
    </row>
    <row r="17" spans="1:8" ht="21" customHeight="1" x14ac:dyDescent="0.2">
      <c r="A17" s="256" t="s">
        <v>93</v>
      </c>
      <c r="B17" s="105"/>
      <c r="C17" s="105"/>
      <c r="D17" s="133">
        <v>0</v>
      </c>
      <c r="E17" s="134">
        <v>0</v>
      </c>
      <c r="F17" s="129"/>
      <c r="G17" s="136">
        <v>0</v>
      </c>
      <c r="H17" s="38"/>
    </row>
    <row r="18" spans="1:8" ht="20.25" customHeight="1" x14ac:dyDescent="0.2">
      <c r="A18" s="256" t="s">
        <v>73</v>
      </c>
      <c r="B18" s="105"/>
      <c r="C18" s="105"/>
      <c r="D18" s="133">
        <v>0</v>
      </c>
      <c r="E18" s="134">
        <v>0</v>
      </c>
      <c r="F18" s="129"/>
      <c r="G18" s="136">
        <v>0</v>
      </c>
      <c r="H18" s="38"/>
    </row>
    <row r="19" spans="1:8" ht="20.25" customHeight="1" x14ac:dyDescent="0.2">
      <c r="A19" s="256" t="s">
        <v>86</v>
      </c>
      <c r="B19" s="105"/>
      <c r="C19" s="105"/>
      <c r="D19" s="133">
        <v>0</v>
      </c>
      <c r="E19" s="134">
        <v>0</v>
      </c>
      <c r="F19" s="129"/>
      <c r="G19" s="136">
        <v>0</v>
      </c>
      <c r="H19" s="38"/>
    </row>
    <row r="20" spans="1:8" ht="20.25" customHeight="1" x14ac:dyDescent="0.2">
      <c r="A20" s="256" t="s">
        <v>62</v>
      </c>
      <c r="B20" s="105"/>
      <c r="C20" s="105"/>
      <c r="D20" s="133">
        <v>0</v>
      </c>
      <c r="E20" s="134">
        <v>0</v>
      </c>
      <c r="F20" s="129"/>
      <c r="G20" s="136">
        <v>0</v>
      </c>
      <c r="H20" s="38"/>
    </row>
    <row r="21" spans="1:8" ht="20.25" customHeight="1" x14ac:dyDescent="0.2">
      <c r="A21" s="256" t="s">
        <v>98</v>
      </c>
      <c r="B21" s="105"/>
      <c r="C21" s="105"/>
      <c r="D21" s="133">
        <v>0</v>
      </c>
      <c r="E21" s="134">
        <v>0</v>
      </c>
      <c r="F21" s="129"/>
      <c r="G21" s="136">
        <v>0</v>
      </c>
      <c r="H21" s="38"/>
    </row>
    <row r="22" spans="1:8" ht="21" customHeight="1" x14ac:dyDescent="0.2">
      <c r="A22" s="256"/>
      <c r="B22" s="105"/>
      <c r="C22" s="105"/>
      <c r="D22" s="133">
        <v>0</v>
      </c>
      <c r="E22" s="134">
        <v>0</v>
      </c>
      <c r="F22" s="129"/>
      <c r="G22" s="136">
        <v>0</v>
      </c>
      <c r="H22" s="38"/>
    </row>
    <row r="23" spans="1:8" ht="21" customHeight="1" x14ac:dyDescent="0.2">
      <c r="A23" s="256"/>
      <c r="B23" s="105"/>
      <c r="C23" s="105"/>
      <c r="D23" s="133">
        <v>0</v>
      </c>
      <c r="E23" s="134">
        <v>0</v>
      </c>
      <c r="F23" s="129"/>
      <c r="G23" s="136">
        <v>0</v>
      </c>
      <c r="H23" s="38"/>
    </row>
    <row r="24" spans="1:8" ht="21" customHeight="1" x14ac:dyDescent="0.2">
      <c r="A24" s="256"/>
      <c r="B24" s="105"/>
      <c r="C24" s="105"/>
      <c r="D24" s="133">
        <v>0</v>
      </c>
      <c r="E24" s="134">
        <v>0</v>
      </c>
      <c r="F24" s="129"/>
      <c r="G24" s="136">
        <v>0</v>
      </c>
      <c r="H24" s="38"/>
    </row>
    <row r="25" spans="1:8" ht="21" customHeight="1" x14ac:dyDescent="0.2">
      <c r="A25" s="256"/>
      <c r="B25" s="105"/>
      <c r="C25" s="105"/>
      <c r="D25" s="133">
        <v>0</v>
      </c>
      <c r="E25" s="134">
        <v>0</v>
      </c>
      <c r="F25" s="129"/>
      <c r="G25" s="136">
        <v>0</v>
      </c>
      <c r="H25" s="38"/>
    </row>
    <row r="26" spans="1:8" ht="20.25" customHeight="1" x14ac:dyDescent="0.2">
      <c r="A26" s="256"/>
      <c r="B26" s="105"/>
      <c r="C26" s="105"/>
      <c r="D26" s="133">
        <v>0</v>
      </c>
      <c r="E26" s="134">
        <v>0</v>
      </c>
      <c r="F26" s="129"/>
      <c r="G26" s="136">
        <v>0</v>
      </c>
      <c r="H26" s="38"/>
    </row>
    <row r="27" spans="1:8" ht="28.5" customHeight="1" x14ac:dyDescent="0.2">
      <c r="A27" s="256" t="s">
        <v>143</v>
      </c>
      <c r="B27" s="105"/>
      <c r="C27" s="105"/>
      <c r="D27" s="39">
        <f>SUM(D12:D26)</f>
        <v>0</v>
      </c>
      <c r="E27" s="39">
        <f>SUM(E12:E26)</f>
        <v>0</v>
      </c>
      <c r="F27" s="64"/>
      <c r="G27" s="243">
        <f>SUM(G13:G26)</f>
        <v>0</v>
      </c>
      <c r="H27" s="62"/>
    </row>
    <row r="28" spans="1:8" x14ac:dyDescent="0.2">
      <c r="A28" s="105"/>
      <c r="B28" s="105"/>
      <c r="C28" s="105"/>
      <c r="D28" s="1"/>
      <c r="E28" s="1"/>
      <c r="F28" s="12"/>
      <c r="G28" s="1"/>
    </row>
    <row r="29" spans="1:8" x14ac:dyDescent="0.2">
      <c r="A29" s="105"/>
      <c r="B29" s="105"/>
      <c r="C29" s="105"/>
      <c r="D29" s="2" t="s">
        <v>29</v>
      </c>
      <c r="E29" s="2" t="s">
        <v>30</v>
      </c>
      <c r="F29" s="3"/>
      <c r="G29" s="4" t="s">
        <v>47</v>
      </c>
      <c r="H29" s="32"/>
    </row>
    <row r="30" spans="1:8" ht="15.75" x14ac:dyDescent="0.25">
      <c r="A30" s="259"/>
      <c r="B30" s="105"/>
      <c r="C30" s="105"/>
      <c r="D30" s="5" t="s">
        <v>48</v>
      </c>
      <c r="E30" s="5" t="s">
        <v>48</v>
      </c>
      <c r="F30" s="6" t="s">
        <v>49</v>
      </c>
      <c r="G30" s="7" t="s">
        <v>50</v>
      </c>
      <c r="H30" s="32"/>
    </row>
    <row r="31" spans="1:8" ht="20.25" customHeight="1" x14ac:dyDescent="0.25">
      <c r="A31" s="259" t="s">
        <v>51</v>
      </c>
      <c r="B31" s="105"/>
      <c r="C31" s="105"/>
      <c r="D31" s="5">
        <f>+D11</f>
        <v>2021</v>
      </c>
      <c r="E31" s="5">
        <f>+E11</f>
        <v>2022</v>
      </c>
      <c r="F31" s="8">
        <f>+F11</f>
        <v>2023</v>
      </c>
      <c r="G31" s="7">
        <f>+F11</f>
        <v>2023</v>
      </c>
      <c r="H31" s="32"/>
    </row>
    <row r="32" spans="1:8" ht="20.25" customHeight="1" x14ac:dyDescent="0.2">
      <c r="A32" s="256" t="s">
        <v>74</v>
      </c>
      <c r="B32" s="105"/>
      <c r="C32" s="105"/>
      <c r="D32" s="127">
        <v>0</v>
      </c>
      <c r="E32" s="127">
        <v>0</v>
      </c>
      <c r="F32" s="128">
        <v>0</v>
      </c>
      <c r="G32" s="127">
        <v>0</v>
      </c>
      <c r="H32" s="32"/>
    </row>
    <row r="33" spans="1:8" ht="20.25" customHeight="1" x14ac:dyDescent="0.2">
      <c r="A33" s="256" t="s">
        <v>187</v>
      </c>
      <c r="B33" s="105"/>
      <c r="C33" s="105"/>
      <c r="D33" s="127">
        <v>0</v>
      </c>
      <c r="E33" s="127">
        <v>0</v>
      </c>
      <c r="F33" s="128">
        <v>0</v>
      </c>
      <c r="G33" s="127">
        <v>0</v>
      </c>
      <c r="H33" s="32"/>
    </row>
    <row r="34" spans="1:8" ht="20.25" customHeight="1" x14ac:dyDescent="0.2">
      <c r="A34" s="256" t="s">
        <v>225</v>
      </c>
      <c r="B34" s="105"/>
      <c r="C34" s="105"/>
      <c r="D34" s="127">
        <v>0</v>
      </c>
      <c r="E34" s="127">
        <v>0</v>
      </c>
      <c r="F34" s="128">
        <v>0</v>
      </c>
      <c r="G34" s="127">
        <v>0</v>
      </c>
      <c r="H34" s="32"/>
    </row>
    <row r="35" spans="1:8" ht="20.25" customHeight="1" x14ac:dyDescent="0.2">
      <c r="A35" s="256" t="s">
        <v>226</v>
      </c>
      <c r="B35" s="105"/>
      <c r="C35" s="105"/>
      <c r="D35" s="127">
        <v>0</v>
      </c>
      <c r="E35" s="127">
        <v>0</v>
      </c>
      <c r="F35" s="128">
        <v>0</v>
      </c>
      <c r="G35" s="127">
        <v>0</v>
      </c>
      <c r="H35" s="32"/>
    </row>
    <row r="36" spans="1:8" ht="20.25" customHeight="1" x14ac:dyDescent="0.2">
      <c r="A36" s="256"/>
      <c r="B36" s="105"/>
      <c r="C36" s="105"/>
      <c r="D36" s="127">
        <v>0</v>
      </c>
      <c r="E36" s="127">
        <v>0</v>
      </c>
      <c r="F36" s="128">
        <v>0</v>
      </c>
      <c r="G36" s="127">
        <v>0</v>
      </c>
      <c r="H36" s="32"/>
    </row>
    <row r="37" spans="1:8" ht="20.25" customHeight="1" x14ac:dyDescent="0.2">
      <c r="A37" s="256"/>
      <c r="B37" s="105"/>
      <c r="C37" s="105"/>
      <c r="D37" s="127">
        <v>0</v>
      </c>
      <c r="E37" s="127">
        <v>0</v>
      </c>
      <c r="F37" s="128">
        <v>0</v>
      </c>
      <c r="G37" s="127">
        <v>0</v>
      </c>
      <c r="H37" s="32"/>
    </row>
    <row r="38" spans="1:8" ht="20.25" customHeight="1" x14ac:dyDescent="0.2">
      <c r="A38" s="256"/>
      <c r="B38" s="105"/>
      <c r="C38" s="105"/>
      <c r="D38" s="127">
        <v>0</v>
      </c>
      <c r="E38" s="127">
        <v>0</v>
      </c>
      <c r="F38" s="128">
        <v>0</v>
      </c>
      <c r="G38" s="127">
        <v>0</v>
      </c>
      <c r="H38" s="32"/>
    </row>
    <row r="39" spans="1:8" ht="20.25" customHeight="1" x14ac:dyDescent="0.2">
      <c r="A39" s="256"/>
      <c r="B39" s="105"/>
      <c r="C39" s="105"/>
      <c r="D39" s="127">
        <v>0</v>
      </c>
      <c r="E39" s="127">
        <v>0</v>
      </c>
      <c r="F39" s="128">
        <v>0</v>
      </c>
      <c r="G39" s="127">
        <v>0</v>
      </c>
      <c r="H39" s="32"/>
    </row>
    <row r="40" spans="1:8" ht="20.25" customHeight="1" x14ac:dyDescent="0.2">
      <c r="A40" s="256"/>
      <c r="B40" s="105"/>
      <c r="C40" s="105"/>
      <c r="D40" s="127">
        <v>0</v>
      </c>
      <c r="E40" s="127">
        <v>0</v>
      </c>
      <c r="F40" s="128">
        <v>0</v>
      </c>
      <c r="G40" s="127">
        <v>0</v>
      </c>
      <c r="H40" s="32"/>
    </row>
    <row r="41" spans="1:8" ht="20.25" customHeight="1" x14ac:dyDescent="0.2">
      <c r="A41" s="256"/>
      <c r="B41" s="105"/>
      <c r="C41" s="105"/>
      <c r="D41" s="127">
        <v>0</v>
      </c>
      <c r="E41" s="127">
        <v>0</v>
      </c>
      <c r="F41" s="128">
        <v>0</v>
      </c>
      <c r="G41" s="127">
        <v>0</v>
      </c>
      <c r="H41" s="32"/>
    </row>
    <row r="42" spans="1:8" ht="20.25" customHeight="1" x14ac:dyDescent="0.2">
      <c r="A42" s="256"/>
      <c r="B42" s="105"/>
      <c r="C42" s="105"/>
      <c r="D42" s="127">
        <v>0</v>
      </c>
      <c r="E42" s="127">
        <v>0</v>
      </c>
      <c r="F42" s="128">
        <v>0</v>
      </c>
      <c r="G42" s="127">
        <v>0</v>
      </c>
      <c r="H42" s="32"/>
    </row>
    <row r="43" spans="1:8" ht="20.25" customHeight="1" x14ac:dyDescent="0.2">
      <c r="A43" s="256"/>
      <c r="B43" s="105"/>
      <c r="C43" s="105"/>
      <c r="D43" s="127">
        <v>0</v>
      </c>
      <c r="E43" s="127">
        <v>0</v>
      </c>
      <c r="F43" s="128">
        <v>0</v>
      </c>
      <c r="G43" s="127">
        <v>0</v>
      </c>
      <c r="H43" s="32"/>
    </row>
    <row r="44" spans="1:8" ht="20.25" customHeight="1" x14ac:dyDescent="0.2">
      <c r="A44" s="256"/>
      <c r="B44" s="105"/>
      <c r="C44" s="105"/>
      <c r="D44" s="127">
        <v>0</v>
      </c>
      <c r="E44" s="127">
        <v>0</v>
      </c>
      <c r="F44" s="128">
        <v>0</v>
      </c>
      <c r="G44" s="127">
        <v>0</v>
      </c>
      <c r="H44" s="32"/>
    </row>
    <row r="45" spans="1:8" ht="20.25" customHeight="1" x14ac:dyDescent="0.2">
      <c r="A45" s="256"/>
      <c r="B45" s="105"/>
      <c r="C45" s="105"/>
      <c r="D45" s="127">
        <v>0</v>
      </c>
      <c r="E45" s="127">
        <v>0</v>
      </c>
      <c r="F45" s="128">
        <v>0</v>
      </c>
      <c r="G45" s="127">
        <v>0</v>
      </c>
      <c r="H45" s="32"/>
    </row>
    <row r="46" spans="1:8" ht="21" customHeight="1" x14ac:dyDescent="0.2">
      <c r="A46" s="256"/>
      <c r="B46" s="105"/>
      <c r="C46" s="105"/>
      <c r="D46" s="127">
        <v>0</v>
      </c>
      <c r="E46" s="127">
        <v>0</v>
      </c>
      <c r="F46" s="128">
        <v>0</v>
      </c>
      <c r="G46" s="127">
        <v>0</v>
      </c>
      <c r="H46" s="32"/>
    </row>
    <row r="47" spans="1:8" ht="20.100000000000001" customHeight="1" x14ac:dyDescent="0.2">
      <c r="A47" s="256"/>
      <c r="B47" s="105"/>
      <c r="C47" s="105"/>
      <c r="D47" s="127">
        <v>0</v>
      </c>
      <c r="E47" s="127">
        <v>0</v>
      </c>
      <c r="F47" s="128">
        <v>0</v>
      </c>
      <c r="G47" s="127">
        <v>0</v>
      </c>
      <c r="H47" s="32"/>
    </row>
    <row r="48" spans="1:8" ht="20.25" customHeight="1" x14ac:dyDescent="0.2">
      <c r="A48" s="256"/>
      <c r="B48" s="105"/>
      <c r="C48" s="105"/>
      <c r="D48" s="127">
        <v>0</v>
      </c>
      <c r="E48" s="127">
        <v>0</v>
      </c>
      <c r="F48" s="128">
        <v>0</v>
      </c>
      <c r="G48" s="127">
        <v>0</v>
      </c>
      <c r="H48" s="32"/>
    </row>
    <row r="49" spans="1:8" ht="21" customHeight="1" x14ac:dyDescent="0.2">
      <c r="A49" s="256"/>
      <c r="B49" s="105"/>
      <c r="C49" s="105"/>
      <c r="D49" s="127">
        <v>0</v>
      </c>
      <c r="E49" s="127">
        <v>0</v>
      </c>
      <c r="F49" s="128">
        <v>0</v>
      </c>
      <c r="G49" s="127">
        <v>0</v>
      </c>
      <c r="H49" s="32"/>
    </row>
    <row r="50" spans="1:8" ht="21" customHeight="1" x14ac:dyDescent="0.2">
      <c r="A50" s="256"/>
      <c r="B50" s="105"/>
      <c r="C50" s="105"/>
      <c r="D50" s="127">
        <v>0</v>
      </c>
      <c r="E50" s="127">
        <v>0</v>
      </c>
      <c r="F50" s="128">
        <v>0</v>
      </c>
      <c r="G50" s="127">
        <v>0</v>
      </c>
      <c r="H50" s="32"/>
    </row>
    <row r="51" spans="1:8" ht="21" customHeight="1" x14ac:dyDescent="0.2">
      <c r="A51" s="256"/>
      <c r="B51" s="105"/>
      <c r="C51" s="105"/>
      <c r="D51" s="127">
        <v>0</v>
      </c>
      <c r="E51" s="127">
        <v>0</v>
      </c>
      <c r="F51" s="128">
        <v>0</v>
      </c>
      <c r="G51" s="127">
        <v>0</v>
      </c>
      <c r="H51" s="32"/>
    </row>
    <row r="52" spans="1:8" ht="21" customHeight="1" x14ac:dyDescent="0.2">
      <c r="A52" s="256"/>
      <c r="B52" s="105"/>
      <c r="C52" s="105"/>
      <c r="D52" s="127">
        <v>0</v>
      </c>
      <c r="E52" s="127">
        <v>0</v>
      </c>
      <c r="F52" s="128">
        <v>0</v>
      </c>
      <c r="G52" s="127">
        <v>0</v>
      </c>
      <c r="H52" s="32"/>
    </row>
    <row r="53" spans="1:8" ht="21" customHeight="1" x14ac:dyDescent="0.2">
      <c r="A53" s="256"/>
      <c r="B53" s="105"/>
      <c r="C53" s="105"/>
      <c r="D53" s="127">
        <v>0</v>
      </c>
      <c r="E53" s="127">
        <v>0</v>
      </c>
      <c r="F53" s="128">
        <v>0</v>
      </c>
      <c r="G53" s="127">
        <v>0</v>
      </c>
      <c r="H53" s="32"/>
    </row>
    <row r="54" spans="1:8" ht="21" customHeight="1" x14ac:dyDescent="0.2">
      <c r="A54" s="256"/>
      <c r="B54" s="105"/>
      <c r="C54" s="105"/>
      <c r="D54" s="127">
        <v>0</v>
      </c>
      <c r="E54" s="127">
        <v>0</v>
      </c>
      <c r="F54" s="128">
        <v>0</v>
      </c>
      <c r="G54" s="127">
        <v>0</v>
      </c>
      <c r="H54" s="32"/>
    </row>
    <row r="55" spans="1:8" ht="20.25" customHeight="1" x14ac:dyDescent="0.2">
      <c r="A55" s="256"/>
      <c r="B55" s="105"/>
      <c r="C55" s="105"/>
      <c r="D55" s="103">
        <v>0</v>
      </c>
      <c r="E55" s="103">
        <v>0</v>
      </c>
      <c r="F55" s="104">
        <v>0</v>
      </c>
      <c r="G55" s="236">
        <v>0</v>
      </c>
      <c r="H55" s="12"/>
    </row>
    <row r="56" spans="1:8" ht="20.100000000000001" customHeight="1" x14ac:dyDescent="0.25">
      <c r="A56" s="259" t="s">
        <v>151</v>
      </c>
      <c r="B56" s="105"/>
      <c r="C56" s="105"/>
      <c r="D56" s="39">
        <f>SUM(D32:D55)</f>
        <v>0</v>
      </c>
      <c r="E56" s="39">
        <f>SUM(E32:E55)</f>
        <v>0</v>
      </c>
      <c r="F56" s="39">
        <f>SUM(F32:F55)</f>
        <v>0</v>
      </c>
      <c r="G56" s="227">
        <f>SUM(G32:G55)</f>
        <v>0</v>
      </c>
      <c r="H56" s="12"/>
    </row>
    <row r="57" spans="1:8" ht="20.100000000000001" customHeight="1" x14ac:dyDescent="0.25">
      <c r="A57" s="259" t="s">
        <v>64</v>
      </c>
      <c r="B57" s="105"/>
      <c r="C57" s="105"/>
      <c r="D57" s="39">
        <f>D27-D56</f>
        <v>0</v>
      </c>
      <c r="E57" s="39">
        <f>E27-E56</f>
        <v>0</v>
      </c>
      <c r="F57" s="40">
        <f>G27-F56</f>
        <v>0</v>
      </c>
      <c r="G57" s="227">
        <f>G27-G56</f>
        <v>0</v>
      </c>
      <c r="H57" s="12"/>
    </row>
    <row r="58" spans="1:8" ht="15.75" x14ac:dyDescent="0.25">
      <c r="A58" s="259" t="s">
        <v>65</v>
      </c>
      <c r="B58" s="105"/>
      <c r="C58" s="105"/>
      <c r="D58" s="103">
        <v>0</v>
      </c>
      <c r="E58" s="39">
        <f>+D61</f>
        <v>0</v>
      </c>
      <c r="F58" s="40">
        <f>+E61</f>
        <v>0</v>
      </c>
      <c r="G58" s="227">
        <f>+E61</f>
        <v>0</v>
      </c>
      <c r="H58" s="12"/>
    </row>
    <row r="59" spans="1:8" ht="20.100000000000001" customHeight="1" x14ac:dyDescent="0.25">
      <c r="A59" s="259" t="s">
        <v>66</v>
      </c>
      <c r="B59" s="105"/>
      <c r="C59" s="105"/>
      <c r="D59" s="103">
        <v>0</v>
      </c>
      <c r="E59" s="103">
        <v>0</v>
      </c>
      <c r="F59" s="104">
        <v>0</v>
      </c>
      <c r="G59" s="228">
        <v>0</v>
      </c>
      <c r="H59" s="12"/>
    </row>
    <row r="60" spans="1:8" ht="20.100000000000001" customHeight="1" x14ac:dyDescent="0.25">
      <c r="A60" s="259" t="s">
        <v>72</v>
      </c>
      <c r="B60" s="105"/>
      <c r="C60" s="105"/>
      <c r="D60" s="103">
        <v>0</v>
      </c>
      <c r="E60" s="103">
        <v>0</v>
      </c>
      <c r="F60" s="104">
        <v>0</v>
      </c>
      <c r="G60" s="228">
        <v>0</v>
      </c>
      <c r="H60" s="12"/>
    </row>
    <row r="61" spans="1:8" ht="20.100000000000001" customHeight="1" x14ac:dyDescent="0.25">
      <c r="A61" s="259" t="s">
        <v>152</v>
      </c>
      <c r="B61" s="105"/>
      <c r="C61" s="105"/>
      <c r="D61" s="224">
        <f>D57+D58+D59-D60</f>
        <v>0</v>
      </c>
      <c r="E61" s="225">
        <f>E57+E58+E59-E60</f>
        <v>0</v>
      </c>
      <c r="F61" s="226">
        <f>F57+F58+F59-F60</f>
        <v>0</v>
      </c>
      <c r="G61" s="229">
        <f>G57+G58+G59-G60</f>
        <v>0</v>
      </c>
      <c r="H61" s="12"/>
    </row>
    <row r="62" spans="1:8" ht="20.100000000000001" customHeight="1" x14ac:dyDescent="0.2">
      <c r="D62" s="12"/>
      <c r="E62" s="12"/>
      <c r="F62" s="12"/>
    </row>
  </sheetData>
  <mergeCells count="3">
    <mergeCell ref="A4:G4"/>
    <mergeCell ref="A5:G5"/>
    <mergeCell ref="A6:G6"/>
  </mergeCells>
  <pageMargins left="0.7" right="0.7" top="0.75" bottom="0.75" header="0.3" footer="0.3"/>
  <pageSetup scale="61" orientation="portrait" r:id="rId1"/>
  <legacyDrawing r:id="rId2"/>
</worksheet>
</file>

<file path=xl/worksheets/sheet8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D9F13-FE9C-474F-B538-4F3613B031EF}">
  <sheetPr>
    <pageSetUpPr fitToPage="1"/>
  </sheetPr>
  <dimension ref="A1:P67"/>
  <sheetViews>
    <sheetView showGridLines="0" zoomScale="85" zoomScaleNormal="85" workbookViewId="0">
      <selection activeCell="I30" sqref="I30"/>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214" t="s">
        <v>124</v>
      </c>
    </row>
    <row r="2" spans="1:16" ht="26.25" x14ac:dyDescent="0.4">
      <c r="D2" s="43"/>
      <c r="E2" s="101" t="s">
        <v>293</v>
      </c>
      <c r="F2" s="105"/>
    </row>
    <row r="3" spans="1:16" ht="23.25" x14ac:dyDescent="0.35">
      <c r="A3" s="18"/>
      <c r="B3" s="11"/>
      <c r="C3" s="18"/>
      <c r="D3" s="18"/>
      <c r="E3" s="296" t="s">
        <v>224</v>
      </c>
      <c r="F3" s="297"/>
      <c r="G3" s="18"/>
      <c r="H3" s="18"/>
      <c r="I3" s="18"/>
    </row>
    <row r="4" spans="1:16" ht="23.25" x14ac:dyDescent="0.35">
      <c r="A4" s="18"/>
      <c r="B4" s="11"/>
      <c r="C4" s="18"/>
      <c r="D4" s="18"/>
      <c r="E4" s="106" t="s">
        <v>127</v>
      </c>
      <c r="F4" s="207">
        <v>0</v>
      </c>
      <c r="G4" s="18"/>
      <c r="H4" s="18"/>
      <c r="I4" s="18"/>
    </row>
    <row r="5" spans="1:16" ht="24" thickBot="1" x14ac:dyDescent="0.4">
      <c r="A5" s="18"/>
      <c r="B5" s="11"/>
      <c r="C5" s="18"/>
      <c r="D5" s="18"/>
      <c r="E5" s="44"/>
      <c r="F5" s="88"/>
      <c r="G5" s="18"/>
      <c r="H5" s="18"/>
      <c r="I5" s="18"/>
    </row>
    <row r="6" spans="1:16" ht="18.75" thickBot="1" x14ac:dyDescent="0.3">
      <c r="A6" s="86" t="s">
        <v>110</v>
      </c>
      <c r="B6" s="87"/>
      <c r="C6" s="87"/>
      <c r="D6" s="87"/>
      <c r="E6" s="99">
        <v>0</v>
      </c>
      <c r="F6" s="45"/>
    </row>
    <row r="8" spans="1:16" ht="15.75" x14ac:dyDescent="0.25">
      <c r="B8" s="21" t="s">
        <v>8</v>
      </c>
      <c r="N8" s="298" t="s">
        <v>105</v>
      </c>
      <c r="O8" s="298"/>
      <c r="P8" s="298"/>
    </row>
    <row r="9" spans="1:16" x14ac:dyDescent="0.2">
      <c r="A9" s="9" t="s">
        <v>9</v>
      </c>
      <c r="B9" s="9" t="s">
        <v>153</v>
      </c>
      <c r="G9" s="24">
        <f>+'OCL10 WKS'!G56</f>
        <v>0</v>
      </c>
      <c r="H9" s="15"/>
      <c r="I9" s="15"/>
      <c r="N9" s="46"/>
      <c r="O9" s="46"/>
      <c r="P9" s="46"/>
    </row>
    <row r="10" spans="1:16" x14ac:dyDescent="0.2">
      <c r="B10" s="9" t="s">
        <v>161</v>
      </c>
      <c r="F10" s="28"/>
      <c r="G10" s="25">
        <f>+'OCL10 WKS'!G60</f>
        <v>0</v>
      </c>
      <c r="H10" s="15"/>
      <c r="I10" s="15"/>
      <c r="N10" s="46" t="s">
        <v>117</v>
      </c>
      <c r="O10" s="46"/>
      <c r="P10" s="52">
        <f>+'OCL10 WKS'!E56</f>
        <v>0</v>
      </c>
    </row>
    <row r="11" spans="1:16" ht="15.75" thickBot="1" x14ac:dyDescent="0.25">
      <c r="B11" s="9" t="s">
        <v>10</v>
      </c>
      <c r="G11" s="25"/>
      <c r="H11" s="15"/>
      <c r="I11" s="24">
        <f>G9+G10</f>
        <v>0</v>
      </c>
      <c r="N11" s="46" t="s">
        <v>118</v>
      </c>
      <c r="O11" s="46"/>
      <c r="P11" s="53">
        <f>+'OCL10 WKS'!E60</f>
        <v>0</v>
      </c>
    </row>
    <row r="12" spans="1:16" ht="15.75" thickBot="1" x14ac:dyDescent="0.25">
      <c r="A12" s="9" t="s">
        <v>11</v>
      </c>
      <c r="B12" s="9" t="s">
        <v>69</v>
      </c>
      <c r="G12" s="15"/>
      <c r="H12" s="15"/>
      <c r="I12" s="97">
        <v>0</v>
      </c>
      <c r="K12" s="47" t="str">
        <f>IF(I12&gt;P24,"Too High", "Within Limitations")</f>
        <v>Within Limitations</v>
      </c>
      <c r="N12" s="46" t="s">
        <v>106</v>
      </c>
      <c r="O12" s="46"/>
      <c r="P12" s="52">
        <f>SUM(P10:P11)</f>
        <v>0</v>
      </c>
    </row>
    <row r="13" spans="1:16" x14ac:dyDescent="0.2">
      <c r="A13" s="9" t="s">
        <v>12</v>
      </c>
      <c r="B13" s="9" t="s">
        <v>13</v>
      </c>
      <c r="I13" s="1"/>
      <c r="N13" s="46"/>
      <c r="O13" s="46"/>
      <c r="P13" s="52"/>
    </row>
    <row r="14" spans="1:16" ht="15.75" thickBot="1" x14ac:dyDescent="0.25">
      <c r="B14" s="9" t="s">
        <v>14</v>
      </c>
      <c r="I14" s="204">
        <f>I11+I12</f>
        <v>0</v>
      </c>
      <c r="N14" s="46" t="s">
        <v>128</v>
      </c>
      <c r="O14" s="46"/>
      <c r="P14" s="92">
        <f>+P12*0.75</f>
        <v>0</v>
      </c>
    </row>
    <row r="15" spans="1:16" ht="15.75" thickTop="1" x14ac:dyDescent="0.2">
      <c r="I15" s="13"/>
      <c r="N15" s="46"/>
      <c r="O15" s="46"/>
      <c r="P15" s="46"/>
    </row>
    <row r="16" spans="1:16" ht="15.75" x14ac:dyDescent="0.25">
      <c r="B16" s="21" t="s">
        <v>15</v>
      </c>
      <c r="N16" s="46" t="s">
        <v>173</v>
      </c>
      <c r="O16" s="46"/>
      <c r="P16" s="92">
        <f>+'OCL10 WKS'!G56</f>
        <v>0</v>
      </c>
    </row>
    <row r="17" spans="1:16" x14ac:dyDescent="0.2">
      <c r="A17" s="9">
        <v>4</v>
      </c>
      <c r="B17" s="9" t="s">
        <v>123</v>
      </c>
      <c r="F17" s="17" t="str">
        <f>(+TOC!D2-1) &amp; " (Note 2)"</f>
        <v>2022 (Note 2)</v>
      </c>
      <c r="I17" s="24">
        <f>+'OCL10 WKS'!E61</f>
        <v>0</v>
      </c>
      <c r="N17" s="46" t="s">
        <v>334</v>
      </c>
      <c r="O17" s="46"/>
      <c r="P17" s="93">
        <f>+'OCL10 WKS'!G60</f>
        <v>0</v>
      </c>
    </row>
    <row r="18" spans="1:16" x14ac:dyDescent="0.2">
      <c r="A18" s="9" t="s">
        <v>16</v>
      </c>
      <c r="B18" s="9" t="s">
        <v>162</v>
      </c>
      <c r="G18" s="23">
        <f>+'OCL10 WKS'!G27</f>
        <v>0</v>
      </c>
      <c r="I18" s="1"/>
      <c r="N18" s="46" t="s">
        <v>106</v>
      </c>
      <c r="O18" s="46"/>
      <c r="P18" s="92">
        <f>SUM(P16:P17)</f>
        <v>0</v>
      </c>
    </row>
    <row r="19" spans="1:16" x14ac:dyDescent="0.2">
      <c r="B19" s="9" t="s">
        <v>163</v>
      </c>
      <c r="G19" s="22">
        <f>+'OCL10 WKS'!G59</f>
        <v>0</v>
      </c>
      <c r="N19" s="46"/>
      <c r="O19" s="46"/>
      <c r="P19" s="92"/>
    </row>
    <row r="20" spans="1:16" x14ac:dyDescent="0.2">
      <c r="B20" s="9" t="s">
        <v>17</v>
      </c>
      <c r="G20" s="1"/>
      <c r="N20" s="46" t="s">
        <v>128</v>
      </c>
      <c r="O20" s="46"/>
      <c r="P20" s="92">
        <f>+P18*0.75</f>
        <v>0</v>
      </c>
    </row>
    <row r="21" spans="1:16" x14ac:dyDescent="0.2">
      <c r="B21" s="9" t="s">
        <v>18</v>
      </c>
      <c r="I21" s="27">
        <f>G18+G19</f>
        <v>0</v>
      </c>
      <c r="N21" s="46"/>
      <c r="O21" s="46"/>
      <c r="P21" s="94"/>
    </row>
    <row r="22" spans="1:16" x14ac:dyDescent="0.2">
      <c r="B22" s="9"/>
      <c r="I22" s="14"/>
      <c r="N22" s="46"/>
      <c r="O22" s="46"/>
      <c r="P22" s="94"/>
    </row>
    <row r="23" spans="1:16" ht="15.75" x14ac:dyDescent="0.25">
      <c r="A23" s="9" t="s">
        <v>19</v>
      </c>
      <c r="B23" s="21" t="s">
        <v>20</v>
      </c>
      <c r="I23" s="26">
        <f>I17+I21</f>
        <v>0</v>
      </c>
      <c r="N23" s="10" t="s">
        <v>175</v>
      </c>
      <c r="P23" s="95"/>
    </row>
    <row r="24" spans="1:16" x14ac:dyDescent="0.2">
      <c r="A24" s="9" t="s">
        <v>21</v>
      </c>
      <c r="B24" s="9" t="s">
        <v>22</v>
      </c>
      <c r="I24" s="1"/>
      <c r="N24" s="10" t="s">
        <v>128</v>
      </c>
      <c r="P24" s="96">
        <f>MIN(P14,P20)</f>
        <v>0</v>
      </c>
    </row>
    <row r="25" spans="1:16" x14ac:dyDescent="0.2">
      <c r="B25" s="9" t="s">
        <v>23</v>
      </c>
      <c r="I25" s="24">
        <f>IF((I14-I23)&lt;0,0,I14-I23)</f>
        <v>0</v>
      </c>
      <c r="J25" s="46"/>
    </row>
    <row r="26" spans="1:16" ht="15.75" thickBot="1" x14ac:dyDescent="0.25">
      <c r="A26" s="9" t="s">
        <v>24</v>
      </c>
      <c r="B26" s="9" t="s">
        <v>25</v>
      </c>
      <c r="I26" s="1"/>
      <c r="J26" s="46"/>
    </row>
    <row r="27" spans="1:16" ht="15.75" thickBot="1" x14ac:dyDescent="0.25">
      <c r="B27" s="9" t="s">
        <v>26</v>
      </c>
      <c r="I27" s="98">
        <v>0</v>
      </c>
      <c r="J27" s="46"/>
      <c r="K27" s="47" t="str">
        <f>IF(I27&gt;(I25*0.05),"Too High", "Within Limitations")</f>
        <v>Within Limitations</v>
      </c>
    </row>
    <row r="28" spans="1:16" ht="16.5" thickBot="1" x14ac:dyDescent="0.3">
      <c r="A28" s="9" t="s">
        <v>27</v>
      </c>
      <c r="B28" s="9" t="s">
        <v>157</v>
      </c>
      <c r="I28" s="203">
        <f>I25+I27</f>
        <v>0</v>
      </c>
      <c r="J28" s="49"/>
      <c r="K28" s="19"/>
      <c r="L28" s="19"/>
    </row>
    <row r="29" spans="1:16" ht="16.5" thickTop="1" thickBot="1" x14ac:dyDescent="0.25">
      <c r="I29" s="13"/>
      <c r="J29" s="46"/>
    </row>
    <row r="30" spans="1:16" ht="16.5" thickBot="1" x14ac:dyDescent="0.3">
      <c r="A30" s="20" t="s">
        <v>36</v>
      </c>
      <c r="B30" s="10" t="s">
        <v>147</v>
      </c>
      <c r="I30" s="29" t="e">
        <f>ROUND(I28/E6*1000,2)</f>
        <v>#DIV/0!</v>
      </c>
      <c r="J30" s="46"/>
      <c r="K30" s="47" t="e">
        <f>IF(I30&gt;(F4),"Too High", "Within Limitations")</f>
        <v>#DIV/0!</v>
      </c>
      <c r="L30" s="46"/>
      <c r="M30" s="46"/>
    </row>
    <row r="32" spans="1:16" ht="37.5" customHeight="1" x14ac:dyDescent="0.25">
      <c r="A32" s="291" t="s">
        <v>223</v>
      </c>
      <c r="B32" s="292"/>
      <c r="C32" s="292"/>
      <c r="D32" s="292"/>
      <c r="E32" s="292"/>
      <c r="F32" s="292"/>
      <c r="G32" s="292"/>
      <c r="H32" s="292"/>
      <c r="I32" s="292"/>
    </row>
    <row r="33" spans="1:10" x14ac:dyDescent="0.2">
      <c r="A33" s="9"/>
    </row>
    <row r="34" spans="1:10" ht="15" customHeight="1" x14ac:dyDescent="0.2">
      <c r="A34" s="288" t="s">
        <v>133</v>
      </c>
      <c r="B34" s="288"/>
      <c r="C34" s="288"/>
      <c r="D34" s="288"/>
      <c r="E34" s="288"/>
      <c r="F34" s="288"/>
      <c r="G34" s="288"/>
      <c r="H34" s="288"/>
      <c r="I34" s="288"/>
    </row>
    <row r="35" spans="1:10" x14ac:dyDescent="0.2">
      <c r="A35" s="288"/>
      <c r="B35" s="288"/>
      <c r="C35" s="288"/>
      <c r="D35" s="288"/>
      <c r="E35" s="288"/>
      <c r="F35" s="288"/>
      <c r="G35" s="288"/>
      <c r="H35" s="288"/>
      <c r="I35" s="288"/>
    </row>
    <row r="36" spans="1:10" x14ac:dyDescent="0.2">
      <c r="A36" s="288"/>
      <c r="B36" s="288"/>
      <c r="C36" s="288"/>
      <c r="D36" s="288"/>
      <c r="E36" s="288"/>
      <c r="F36" s="288"/>
      <c r="G36" s="288"/>
      <c r="H36" s="288"/>
      <c r="I36" s="288"/>
    </row>
    <row r="37" spans="1:10" hidden="1" x14ac:dyDescent="0.2">
      <c r="A37" s="219"/>
      <c r="B37" s="219"/>
      <c r="C37" s="219"/>
      <c r="D37" s="219"/>
      <c r="E37" s="219"/>
      <c r="F37" s="219"/>
      <c r="G37" s="219"/>
      <c r="H37" s="219"/>
      <c r="I37" s="219"/>
    </row>
    <row r="38" spans="1:10" ht="15.75" hidden="1" x14ac:dyDescent="0.25">
      <c r="A38" s="19" t="s">
        <v>132</v>
      </c>
    </row>
    <row r="39" spans="1:10" ht="15.75" hidden="1" x14ac:dyDescent="0.25">
      <c r="A39" s="19"/>
    </row>
    <row r="40" spans="1:10" ht="19.5" hidden="1" customHeight="1" x14ac:dyDescent="0.2">
      <c r="A40" s="269" t="s">
        <v>131</v>
      </c>
      <c r="B40" s="269"/>
      <c r="C40" s="269"/>
      <c r="D40" s="269"/>
      <c r="E40" s="269"/>
      <c r="F40" s="269"/>
      <c r="G40" s="269"/>
      <c r="H40" s="269"/>
      <c r="I40" s="269"/>
      <c r="J40" s="269"/>
    </row>
    <row r="41" spans="1:10" ht="19.5" hidden="1" customHeight="1" x14ac:dyDescent="0.2">
      <c r="A41" s="269"/>
      <c r="B41" s="269"/>
      <c r="C41" s="269"/>
      <c r="D41" s="269"/>
      <c r="E41" s="269"/>
      <c r="F41" s="269"/>
      <c r="G41" s="269"/>
      <c r="H41" s="269"/>
      <c r="I41" s="269"/>
      <c r="J41" s="269"/>
    </row>
    <row r="42" spans="1:10" ht="19.5" hidden="1" customHeight="1" x14ac:dyDescent="0.2">
      <c r="A42" s="269"/>
      <c r="B42" s="269"/>
      <c r="C42" s="269"/>
      <c r="D42" s="269"/>
      <c r="E42" s="269"/>
      <c r="F42" s="269"/>
      <c r="G42" s="269"/>
      <c r="H42" s="269"/>
      <c r="I42" s="269"/>
      <c r="J42" s="269"/>
    </row>
    <row r="43" spans="1:10" ht="19.5" hidden="1" customHeight="1" x14ac:dyDescent="0.2">
      <c r="A43" s="269"/>
      <c r="B43" s="269"/>
      <c r="C43" s="269"/>
      <c r="D43" s="269"/>
      <c r="E43" s="269"/>
      <c r="F43" s="269"/>
      <c r="G43" s="269"/>
      <c r="H43" s="269"/>
      <c r="I43" s="269"/>
      <c r="J43" s="269"/>
    </row>
    <row r="44" spans="1:10" ht="19.5" hidden="1" customHeight="1" x14ac:dyDescent="0.2">
      <c r="A44" s="269"/>
      <c r="B44" s="269"/>
      <c r="C44" s="269"/>
      <c r="D44" s="269"/>
      <c r="E44" s="269"/>
      <c r="F44" s="269"/>
      <c r="G44" s="269"/>
      <c r="H44" s="269"/>
      <c r="I44" s="269"/>
      <c r="J44" s="269"/>
    </row>
    <row r="45" spans="1:10" hidden="1" x14ac:dyDescent="0.2"/>
    <row r="46" spans="1:10" ht="18.75" hidden="1" customHeight="1" x14ac:dyDescent="0.2">
      <c r="A46" s="269" t="s">
        <v>129</v>
      </c>
      <c r="B46" s="269"/>
      <c r="C46" s="269"/>
      <c r="D46" s="269"/>
      <c r="E46" s="269"/>
      <c r="F46" s="269"/>
      <c r="G46" s="269"/>
      <c r="H46" s="269"/>
      <c r="I46" s="269"/>
      <c r="J46" s="269"/>
    </row>
    <row r="47" spans="1:10" ht="18.75" hidden="1" customHeight="1" x14ac:dyDescent="0.2">
      <c r="A47" s="269"/>
      <c r="B47" s="269"/>
      <c r="C47" s="269"/>
      <c r="D47" s="269"/>
      <c r="E47" s="269"/>
      <c r="F47" s="269"/>
      <c r="G47" s="269"/>
      <c r="H47" s="269"/>
      <c r="I47" s="269"/>
      <c r="J47" s="269"/>
    </row>
    <row r="48" spans="1:10" ht="18.75" hidden="1" customHeight="1" x14ac:dyDescent="0.2">
      <c r="A48" s="269"/>
      <c r="B48" s="269"/>
      <c r="C48" s="269"/>
      <c r="D48" s="269"/>
      <c r="E48" s="269"/>
      <c r="F48" s="269"/>
      <c r="G48" s="269"/>
      <c r="H48" s="269"/>
      <c r="I48" s="269"/>
      <c r="J48" s="269"/>
    </row>
    <row r="49" spans="1:10" ht="18.75" hidden="1" customHeight="1" x14ac:dyDescent="0.2">
      <c r="A49" s="269"/>
      <c r="B49" s="269"/>
      <c r="C49" s="269"/>
      <c r="D49" s="269"/>
      <c r="E49" s="269"/>
      <c r="F49" s="269"/>
      <c r="G49" s="269"/>
      <c r="H49" s="269"/>
      <c r="I49" s="269"/>
      <c r="J49" s="269"/>
    </row>
    <row r="50" spans="1:10" ht="18.75" hidden="1" customHeight="1" x14ac:dyDescent="0.2">
      <c r="A50" s="269"/>
      <c r="B50" s="269"/>
      <c r="C50" s="269"/>
      <c r="D50" s="269"/>
      <c r="E50" s="269"/>
      <c r="F50" s="269"/>
      <c r="G50" s="269"/>
      <c r="H50" s="269"/>
      <c r="I50" s="269"/>
      <c r="J50" s="269"/>
    </row>
    <row r="51" spans="1:10" ht="18.75" hidden="1" customHeight="1" x14ac:dyDescent="0.2">
      <c r="A51" s="269"/>
      <c r="B51" s="269"/>
      <c r="C51" s="269"/>
      <c r="D51" s="269"/>
      <c r="E51" s="269"/>
      <c r="F51" s="269"/>
      <c r="G51" s="269"/>
      <c r="H51" s="269"/>
      <c r="I51" s="269"/>
      <c r="J51" s="269"/>
    </row>
    <row r="52" spans="1:10" ht="21.75" hidden="1" customHeight="1" x14ac:dyDescent="0.2">
      <c r="A52" s="269"/>
      <c r="B52" s="269"/>
      <c r="C52" s="269"/>
      <c r="D52" s="269"/>
      <c r="E52" s="269"/>
      <c r="F52" s="269"/>
      <c r="G52" s="269"/>
      <c r="H52" s="269"/>
      <c r="I52" s="269"/>
      <c r="J52" s="269"/>
    </row>
    <row r="53" spans="1:10" hidden="1" x14ac:dyDescent="0.2">
      <c r="A53" s="269" t="s">
        <v>130</v>
      </c>
      <c r="B53" s="269"/>
      <c r="C53" s="269"/>
      <c r="D53" s="269"/>
      <c r="E53" s="269"/>
      <c r="F53" s="269"/>
      <c r="G53" s="269"/>
      <c r="H53" s="269"/>
      <c r="I53" s="269"/>
      <c r="J53" s="269"/>
    </row>
    <row r="54" spans="1:10" hidden="1" x14ac:dyDescent="0.2">
      <c r="A54" s="269"/>
      <c r="B54" s="269"/>
      <c r="C54" s="269"/>
      <c r="D54" s="269"/>
      <c r="E54" s="269"/>
      <c r="F54" s="269"/>
      <c r="G54" s="269"/>
      <c r="H54" s="269"/>
      <c r="I54" s="269"/>
      <c r="J54" s="269"/>
    </row>
    <row r="55" spans="1:10" hidden="1" x14ac:dyDescent="0.2">
      <c r="A55" s="269"/>
      <c r="B55" s="269"/>
      <c r="C55" s="269"/>
      <c r="D55" s="269"/>
      <c r="E55" s="269"/>
      <c r="F55" s="269"/>
      <c r="G55" s="269"/>
      <c r="H55" s="269"/>
      <c r="I55" s="269"/>
      <c r="J55" s="269"/>
    </row>
    <row r="56" spans="1:10" hidden="1" x14ac:dyDescent="0.2">
      <c r="A56" s="269"/>
      <c r="B56" s="269"/>
      <c r="C56" s="269"/>
      <c r="D56" s="269"/>
      <c r="E56" s="269"/>
      <c r="F56" s="269"/>
      <c r="G56" s="269"/>
      <c r="H56" s="269"/>
      <c r="I56" s="269"/>
      <c r="J56" s="269"/>
    </row>
    <row r="57" spans="1:10" hidden="1" x14ac:dyDescent="0.2">
      <c r="A57" s="269"/>
      <c r="B57" s="269"/>
      <c r="C57" s="269"/>
      <c r="D57" s="269"/>
      <c r="E57" s="269"/>
      <c r="F57" s="269"/>
      <c r="G57" s="269"/>
      <c r="H57" s="269"/>
      <c r="I57" s="269"/>
      <c r="J57" s="269"/>
    </row>
    <row r="58" spans="1:10" hidden="1" x14ac:dyDescent="0.2">
      <c r="A58" s="269"/>
      <c r="B58" s="269"/>
      <c r="C58" s="269"/>
      <c r="D58" s="269"/>
      <c r="E58" s="269"/>
      <c r="F58" s="269"/>
      <c r="G58" s="269"/>
      <c r="H58" s="269"/>
      <c r="I58" s="269"/>
      <c r="J58" s="269"/>
    </row>
    <row r="59" spans="1:10" hidden="1" x14ac:dyDescent="0.2">
      <c r="A59" s="269"/>
      <c r="B59" s="269"/>
      <c r="C59" s="269"/>
      <c r="D59" s="269"/>
      <c r="E59" s="269"/>
      <c r="F59" s="269"/>
      <c r="G59" s="269"/>
      <c r="H59" s="269"/>
      <c r="I59" s="269"/>
      <c r="J59" s="269"/>
    </row>
    <row r="60" spans="1:10" hidden="1" x14ac:dyDescent="0.2">
      <c r="A60" s="269"/>
      <c r="B60" s="269"/>
      <c r="C60" s="269"/>
      <c r="D60" s="269"/>
      <c r="E60" s="269"/>
      <c r="F60" s="269"/>
      <c r="G60" s="269"/>
      <c r="H60" s="269"/>
      <c r="I60" s="269"/>
      <c r="J60" s="269"/>
    </row>
    <row r="61" spans="1:10" hidden="1" x14ac:dyDescent="0.2">
      <c r="A61" s="269"/>
      <c r="B61" s="269"/>
      <c r="C61" s="269"/>
      <c r="D61" s="269"/>
      <c r="E61" s="269"/>
      <c r="F61" s="269"/>
      <c r="G61" s="269"/>
      <c r="H61" s="269"/>
      <c r="I61" s="269"/>
      <c r="J61" s="269"/>
    </row>
    <row r="62" spans="1:10" hidden="1" x14ac:dyDescent="0.2">
      <c r="A62" s="269"/>
      <c r="B62" s="269"/>
      <c r="C62" s="269"/>
      <c r="D62" s="269"/>
      <c r="E62" s="269"/>
      <c r="F62" s="269"/>
      <c r="G62" s="269"/>
      <c r="H62" s="269"/>
      <c r="I62" s="269"/>
      <c r="J62" s="269"/>
    </row>
    <row r="63" spans="1:10" hidden="1" x14ac:dyDescent="0.2">
      <c r="A63" s="269"/>
      <c r="B63" s="269"/>
      <c r="C63" s="269"/>
      <c r="D63" s="269"/>
      <c r="E63" s="269"/>
      <c r="F63" s="269"/>
      <c r="G63" s="269"/>
      <c r="H63" s="269"/>
      <c r="I63" s="269"/>
      <c r="J63" s="269"/>
    </row>
    <row r="64" spans="1:10" hidden="1" x14ac:dyDescent="0.2">
      <c r="A64" s="269"/>
      <c r="B64" s="269"/>
      <c r="C64" s="269"/>
      <c r="D64" s="269"/>
      <c r="E64" s="269"/>
      <c r="F64" s="269"/>
      <c r="G64" s="269"/>
      <c r="H64" s="269"/>
      <c r="I64" s="269"/>
      <c r="J64" s="269"/>
    </row>
    <row r="65" spans="1:10" hidden="1" x14ac:dyDescent="0.2">
      <c r="A65" s="269"/>
      <c r="B65" s="269"/>
      <c r="C65" s="269"/>
      <c r="D65" s="269"/>
      <c r="E65" s="269"/>
      <c r="F65" s="269"/>
      <c r="G65" s="269"/>
      <c r="H65" s="269"/>
      <c r="I65" s="269"/>
      <c r="J65" s="269"/>
    </row>
    <row r="66" spans="1:10" hidden="1" x14ac:dyDescent="0.2">
      <c r="A66" s="269"/>
      <c r="B66" s="269"/>
      <c r="C66" s="269"/>
      <c r="D66" s="269"/>
      <c r="E66" s="269"/>
      <c r="F66" s="269"/>
      <c r="G66" s="269"/>
      <c r="H66" s="269"/>
      <c r="I66" s="269"/>
      <c r="J66" s="269"/>
    </row>
    <row r="67" spans="1:10" hidden="1" x14ac:dyDescent="0.2"/>
  </sheetData>
  <mergeCells count="7">
    <mergeCell ref="A53:J66"/>
    <mergeCell ref="E3:F3"/>
    <mergeCell ref="N8:P8"/>
    <mergeCell ref="A32:I32"/>
    <mergeCell ref="A34:I36"/>
    <mergeCell ref="A40:J44"/>
    <mergeCell ref="A46:J52"/>
  </mergeCells>
  <conditionalFormatting sqref="K27">
    <cfRule type="containsText" dxfId="6" priority="8" operator="containsText" text="Within Limitations">
      <formula>NOT(ISERROR(SEARCH("Within Limitations",K27)))</formula>
    </cfRule>
  </conditionalFormatting>
  <conditionalFormatting sqref="K12">
    <cfRule type="containsText" dxfId="5" priority="7" operator="containsText" text="Within Limitations">
      <formula>NOT(ISERROR(SEARCH("Within Limitations",K12)))</formula>
    </cfRule>
  </conditionalFormatting>
  <conditionalFormatting sqref="K12 K27">
    <cfRule type="containsText" dxfId="4" priority="6" operator="containsText" text="Too High">
      <formula>NOT(ISERROR(SEARCH("Too High",K12)))</formula>
    </cfRule>
  </conditionalFormatting>
  <conditionalFormatting sqref="K30">
    <cfRule type="containsText" dxfId="3" priority="4" operator="containsText" text="Within Limitations">
      <formula>NOT(ISERROR(SEARCH("Within Limitations",K30)))</formula>
    </cfRule>
  </conditionalFormatting>
  <conditionalFormatting sqref="K30">
    <cfRule type="containsText" dxfId="2" priority="3" operator="containsText" text="Too High">
      <formula>NOT(ISERROR(SEARCH("Too High",K30)))</formula>
    </cfRule>
  </conditionalFormatting>
  <conditionalFormatting sqref="P20">
    <cfRule type="expression" dxfId="1" priority="2">
      <formula>"$P$14&gt;(.75*$P$12)"</formula>
    </cfRule>
  </conditionalFormatting>
  <conditionalFormatting sqref="P14">
    <cfRule type="expression" dxfId="0" priority="1">
      <formula>"$P$14&gt;(.75*$P$12)"</formula>
    </cfRule>
  </conditionalFormatting>
  <pageMargins left="0.7" right="0.7" top="0.75" bottom="0.75" header="0.3" footer="0.3"/>
  <pageSetup scale="63" orientation="portrait" r:id="rId1"/>
  <legacyDrawing r:id="rId2"/>
</worksheet>
</file>

<file path=xl/worksheets/sheet8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A57CF-62D9-41C9-8828-A74BB40BFCD6}">
  <sheetPr>
    <pageSetUpPr fitToPage="1"/>
  </sheetPr>
  <dimension ref="A1:H62"/>
  <sheetViews>
    <sheetView zoomScale="85" zoomScaleNormal="85" workbookViewId="0">
      <selection activeCell="A11" sqref="A11:C62"/>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3" t="s">
        <v>124</v>
      </c>
    </row>
    <row r="2" spans="1:8" ht="15" customHeight="1" x14ac:dyDescent="0.2">
      <c r="G2" s="9"/>
    </row>
    <row r="3" spans="1:8" ht="15" customHeight="1" x14ac:dyDescent="0.2"/>
    <row r="4" spans="1:8" ht="15" customHeight="1" x14ac:dyDescent="0.25">
      <c r="A4" s="299" t="str">
        <f>+'OCL 10'!E2</f>
        <v>OCL Example Fund 10</v>
      </c>
      <c r="B4" s="299"/>
      <c r="C4" s="299"/>
      <c r="D4" s="299"/>
      <c r="E4" s="299"/>
      <c r="F4" s="299"/>
      <c r="G4" s="299"/>
    </row>
    <row r="5" spans="1:8" ht="15" customHeight="1" x14ac:dyDescent="0.25">
      <c r="A5" s="300" t="s">
        <v>164</v>
      </c>
      <c r="B5" s="300"/>
      <c r="C5" s="300"/>
      <c r="D5" s="300"/>
      <c r="E5" s="300"/>
      <c r="F5" s="300"/>
      <c r="G5" s="300"/>
    </row>
    <row r="6" spans="1:8" ht="15" customHeight="1" x14ac:dyDescent="0.25">
      <c r="A6" s="300" t="str">
        <f>+'OCL 10'!E3</f>
        <v>Fund XXXX</v>
      </c>
      <c r="B6" s="300"/>
      <c r="C6" s="300"/>
      <c r="D6" s="300"/>
      <c r="E6" s="300"/>
      <c r="F6" s="300"/>
      <c r="G6" s="300"/>
    </row>
    <row r="7" spans="1:8" ht="15" customHeight="1" x14ac:dyDescent="0.2">
      <c r="C7" s="9"/>
    </row>
    <row r="8" spans="1:8" ht="15" customHeight="1" x14ac:dyDescent="0.2"/>
    <row r="9" spans="1:8" ht="15" customHeight="1" x14ac:dyDescent="0.2">
      <c r="D9" s="2" t="s">
        <v>29</v>
      </c>
      <c r="E9" s="2" t="s">
        <v>30</v>
      </c>
      <c r="F9" s="30" t="s">
        <v>30</v>
      </c>
      <c r="G9" s="31"/>
      <c r="H9" s="32"/>
    </row>
    <row r="10" spans="1:8" ht="15" customHeight="1" x14ac:dyDescent="0.2">
      <c r="D10" s="5" t="s">
        <v>31</v>
      </c>
      <c r="E10" s="5" t="s">
        <v>31</v>
      </c>
      <c r="F10" s="33" t="s">
        <v>31</v>
      </c>
      <c r="G10" s="34"/>
      <c r="H10" s="32"/>
    </row>
    <row r="11" spans="1:8" ht="15" customHeight="1" x14ac:dyDescent="0.25">
      <c r="A11" s="259" t="s">
        <v>32</v>
      </c>
      <c r="B11" s="105"/>
      <c r="C11" s="105"/>
      <c r="D11" s="35">
        <f>+E11-1</f>
        <v>2021</v>
      </c>
      <c r="E11" s="35">
        <f>+F11-1</f>
        <v>2022</v>
      </c>
      <c r="F11" s="36">
        <f>+TOC!D2</f>
        <v>2023</v>
      </c>
      <c r="G11" s="37"/>
      <c r="H11" s="32"/>
    </row>
    <row r="12" spans="1:8" ht="21" customHeight="1" x14ac:dyDescent="0.2">
      <c r="A12" s="256" t="s">
        <v>70</v>
      </c>
      <c r="B12" s="105"/>
      <c r="C12" s="105"/>
      <c r="D12" s="133">
        <v>0</v>
      </c>
      <c r="E12" s="134">
        <v>0</v>
      </c>
      <c r="F12" s="129"/>
      <c r="G12" s="138"/>
      <c r="H12" s="62"/>
    </row>
    <row r="13" spans="1:8" ht="21" customHeight="1" x14ac:dyDescent="0.2">
      <c r="A13" s="256" t="s">
        <v>91</v>
      </c>
      <c r="B13" s="105"/>
      <c r="C13" s="105"/>
      <c r="D13" s="133">
        <v>0</v>
      </c>
      <c r="E13" s="134">
        <v>0</v>
      </c>
      <c r="F13" s="129"/>
      <c r="G13" s="136">
        <v>0</v>
      </c>
      <c r="H13" s="62"/>
    </row>
    <row r="14" spans="1:8" ht="21" customHeight="1" x14ac:dyDescent="0.2">
      <c r="A14" s="256" t="s">
        <v>71</v>
      </c>
      <c r="B14" s="105"/>
      <c r="C14" s="105"/>
      <c r="D14" s="133">
        <v>0</v>
      </c>
      <c r="E14" s="134">
        <v>0</v>
      </c>
      <c r="F14" s="129"/>
      <c r="G14" s="136">
        <v>0</v>
      </c>
      <c r="H14" s="62"/>
    </row>
    <row r="15" spans="1:8" ht="21" customHeight="1" x14ac:dyDescent="0.2">
      <c r="A15" s="256" t="s">
        <v>88</v>
      </c>
      <c r="B15" s="105"/>
      <c r="C15" s="105"/>
      <c r="D15" s="133">
        <v>0</v>
      </c>
      <c r="E15" s="134">
        <v>0</v>
      </c>
      <c r="F15" s="129"/>
      <c r="G15" s="136">
        <v>0</v>
      </c>
      <c r="H15" s="38"/>
    </row>
    <row r="16" spans="1:8" ht="20.25" customHeight="1" x14ac:dyDescent="0.2">
      <c r="A16" s="256" t="s">
        <v>92</v>
      </c>
      <c r="B16" s="105"/>
      <c r="C16" s="105"/>
      <c r="D16" s="133">
        <v>0</v>
      </c>
      <c r="E16" s="134">
        <v>0</v>
      </c>
      <c r="F16" s="129"/>
      <c r="G16" s="136">
        <v>0</v>
      </c>
      <c r="H16" s="38"/>
    </row>
    <row r="17" spans="1:8" ht="21" customHeight="1" x14ac:dyDescent="0.2">
      <c r="A17" s="256" t="s">
        <v>93</v>
      </c>
      <c r="B17" s="105"/>
      <c r="C17" s="105"/>
      <c r="D17" s="133">
        <v>0</v>
      </c>
      <c r="E17" s="134">
        <v>0</v>
      </c>
      <c r="F17" s="129"/>
      <c r="G17" s="136">
        <v>0</v>
      </c>
      <c r="H17" s="38"/>
    </row>
    <row r="18" spans="1:8" ht="20.25" customHeight="1" x14ac:dyDescent="0.2">
      <c r="A18" s="256" t="s">
        <v>73</v>
      </c>
      <c r="B18" s="105"/>
      <c r="C18" s="105"/>
      <c r="D18" s="133">
        <v>0</v>
      </c>
      <c r="E18" s="134">
        <v>0</v>
      </c>
      <c r="F18" s="129"/>
      <c r="G18" s="136">
        <v>0</v>
      </c>
      <c r="H18" s="38"/>
    </row>
    <row r="19" spans="1:8" ht="20.25" customHeight="1" x14ac:dyDescent="0.2">
      <c r="A19" s="256" t="s">
        <v>86</v>
      </c>
      <c r="B19" s="105"/>
      <c r="C19" s="105"/>
      <c r="D19" s="133">
        <v>0</v>
      </c>
      <c r="E19" s="134">
        <v>0</v>
      </c>
      <c r="F19" s="129"/>
      <c r="G19" s="136">
        <v>0</v>
      </c>
      <c r="H19" s="38"/>
    </row>
    <row r="20" spans="1:8" ht="20.25" customHeight="1" x14ac:dyDescent="0.2">
      <c r="A20" s="256" t="s">
        <v>62</v>
      </c>
      <c r="B20" s="105"/>
      <c r="C20" s="105"/>
      <c r="D20" s="133">
        <v>0</v>
      </c>
      <c r="E20" s="134">
        <v>0</v>
      </c>
      <c r="F20" s="129"/>
      <c r="G20" s="136">
        <v>0</v>
      </c>
      <c r="H20" s="38"/>
    </row>
    <row r="21" spans="1:8" ht="20.25" customHeight="1" x14ac:dyDescent="0.2">
      <c r="A21" s="256" t="s">
        <v>98</v>
      </c>
      <c r="B21" s="105"/>
      <c r="C21" s="105"/>
      <c r="D21" s="133">
        <v>0</v>
      </c>
      <c r="E21" s="134">
        <v>0</v>
      </c>
      <c r="F21" s="129"/>
      <c r="G21" s="136">
        <v>0</v>
      </c>
      <c r="H21" s="38"/>
    </row>
    <row r="22" spans="1:8" ht="21" customHeight="1" x14ac:dyDescent="0.2">
      <c r="A22" s="256"/>
      <c r="B22" s="105"/>
      <c r="C22" s="105"/>
      <c r="D22" s="133">
        <v>0</v>
      </c>
      <c r="E22" s="134">
        <v>0</v>
      </c>
      <c r="F22" s="129"/>
      <c r="G22" s="136">
        <v>0</v>
      </c>
      <c r="H22" s="38"/>
    </row>
    <row r="23" spans="1:8" ht="21" customHeight="1" x14ac:dyDescent="0.2">
      <c r="A23" s="256"/>
      <c r="B23" s="105"/>
      <c r="C23" s="105"/>
      <c r="D23" s="133">
        <v>0</v>
      </c>
      <c r="E23" s="134">
        <v>0</v>
      </c>
      <c r="F23" s="129"/>
      <c r="G23" s="136">
        <v>0</v>
      </c>
      <c r="H23" s="38"/>
    </row>
    <row r="24" spans="1:8" ht="21" customHeight="1" x14ac:dyDescent="0.2">
      <c r="A24" s="256"/>
      <c r="B24" s="105"/>
      <c r="C24" s="105"/>
      <c r="D24" s="133">
        <v>0</v>
      </c>
      <c r="E24" s="134">
        <v>0</v>
      </c>
      <c r="F24" s="129"/>
      <c r="G24" s="136">
        <v>0</v>
      </c>
      <c r="H24" s="38"/>
    </row>
    <row r="25" spans="1:8" ht="21" customHeight="1" x14ac:dyDescent="0.2">
      <c r="A25" s="256"/>
      <c r="B25" s="105"/>
      <c r="C25" s="105"/>
      <c r="D25" s="133">
        <v>0</v>
      </c>
      <c r="E25" s="134">
        <v>0</v>
      </c>
      <c r="F25" s="129"/>
      <c r="G25" s="136">
        <v>0</v>
      </c>
      <c r="H25" s="38"/>
    </row>
    <row r="26" spans="1:8" ht="20.25" customHeight="1" x14ac:dyDescent="0.2">
      <c r="A26" s="256"/>
      <c r="B26" s="105"/>
      <c r="C26" s="105"/>
      <c r="D26" s="133">
        <v>0</v>
      </c>
      <c r="E26" s="134">
        <v>0</v>
      </c>
      <c r="F26" s="129"/>
      <c r="G26" s="136">
        <v>0</v>
      </c>
      <c r="H26" s="38"/>
    </row>
    <row r="27" spans="1:8" ht="28.5" customHeight="1" x14ac:dyDescent="0.2">
      <c r="A27" s="256" t="s">
        <v>143</v>
      </c>
      <c r="B27" s="105"/>
      <c r="C27" s="105"/>
      <c r="D27" s="39">
        <f>SUM(D12:D26)</f>
        <v>0</v>
      </c>
      <c r="E27" s="39">
        <f>SUM(E12:E26)</f>
        <v>0</v>
      </c>
      <c r="F27" s="64"/>
      <c r="G27" s="243">
        <f>SUM(G13:G26)</f>
        <v>0</v>
      </c>
      <c r="H27" s="62"/>
    </row>
    <row r="28" spans="1:8" x14ac:dyDescent="0.2">
      <c r="A28" s="105"/>
      <c r="B28" s="105"/>
      <c r="C28" s="105"/>
      <c r="D28" s="1"/>
      <c r="E28" s="1"/>
      <c r="F28" s="12"/>
      <c r="G28" s="1"/>
    </row>
    <row r="29" spans="1:8" x14ac:dyDescent="0.2">
      <c r="A29" s="105"/>
      <c r="B29" s="105"/>
      <c r="C29" s="105"/>
      <c r="D29" s="2" t="s">
        <v>29</v>
      </c>
      <c r="E29" s="2" t="s">
        <v>30</v>
      </c>
      <c r="F29" s="3"/>
      <c r="G29" s="4" t="s">
        <v>47</v>
      </c>
      <c r="H29" s="32"/>
    </row>
    <row r="30" spans="1:8" ht="15.75" x14ac:dyDescent="0.25">
      <c r="A30" s="259"/>
      <c r="B30" s="105"/>
      <c r="C30" s="105"/>
      <c r="D30" s="5" t="s">
        <v>48</v>
      </c>
      <c r="E30" s="5" t="s">
        <v>48</v>
      </c>
      <c r="F30" s="6" t="s">
        <v>49</v>
      </c>
      <c r="G30" s="7" t="s">
        <v>50</v>
      </c>
      <c r="H30" s="32"/>
    </row>
    <row r="31" spans="1:8" ht="20.25" customHeight="1" x14ac:dyDescent="0.25">
      <c r="A31" s="259" t="s">
        <v>51</v>
      </c>
      <c r="B31" s="105"/>
      <c r="C31" s="105"/>
      <c r="D31" s="5">
        <f>+D11</f>
        <v>2021</v>
      </c>
      <c r="E31" s="5">
        <f>+E11</f>
        <v>2022</v>
      </c>
      <c r="F31" s="8">
        <f>+F11</f>
        <v>2023</v>
      </c>
      <c r="G31" s="7">
        <f>+F11</f>
        <v>2023</v>
      </c>
      <c r="H31" s="32"/>
    </row>
    <row r="32" spans="1:8" ht="20.25" customHeight="1" x14ac:dyDescent="0.2">
      <c r="A32" s="256" t="s">
        <v>74</v>
      </c>
      <c r="B32" s="105"/>
      <c r="C32" s="105"/>
      <c r="D32" s="127">
        <v>0</v>
      </c>
      <c r="E32" s="127">
        <v>0</v>
      </c>
      <c r="F32" s="128">
        <v>0</v>
      </c>
      <c r="G32" s="127">
        <v>0</v>
      </c>
      <c r="H32" s="32"/>
    </row>
    <row r="33" spans="1:8" ht="20.25" customHeight="1" x14ac:dyDescent="0.2">
      <c r="A33" s="256" t="s">
        <v>187</v>
      </c>
      <c r="B33" s="105"/>
      <c r="C33" s="105"/>
      <c r="D33" s="127">
        <v>0</v>
      </c>
      <c r="E33" s="127">
        <v>0</v>
      </c>
      <c r="F33" s="128">
        <v>0</v>
      </c>
      <c r="G33" s="127">
        <v>0</v>
      </c>
      <c r="H33" s="32"/>
    </row>
    <row r="34" spans="1:8" ht="20.25" customHeight="1" x14ac:dyDescent="0.2">
      <c r="A34" s="256" t="s">
        <v>225</v>
      </c>
      <c r="B34" s="105"/>
      <c r="C34" s="105"/>
      <c r="D34" s="127">
        <v>0</v>
      </c>
      <c r="E34" s="127">
        <v>0</v>
      </c>
      <c r="F34" s="128">
        <v>0</v>
      </c>
      <c r="G34" s="127">
        <v>0</v>
      </c>
      <c r="H34" s="32"/>
    </row>
    <row r="35" spans="1:8" ht="20.25" customHeight="1" x14ac:dyDescent="0.2">
      <c r="A35" s="256" t="s">
        <v>226</v>
      </c>
      <c r="B35" s="105"/>
      <c r="C35" s="105"/>
      <c r="D35" s="127">
        <v>0</v>
      </c>
      <c r="E35" s="127">
        <v>0</v>
      </c>
      <c r="F35" s="128">
        <v>0</v>
      </c>
      <c r="G35" s="127">
        <v>0</v>
      </c>
      <c r="H35" s="32"/>
    </row>
    <row r="36" spans="1:8" ht="20.25" customHeight="1" x14ac:dyDescent="0.2">
      <c r="A36" s="256"/>
      <c r="B36" s="105"/>
      <c r="C36" s="105"/>
      <c r="D36" s="127">
        <v>0</v>
      </c>
      <c r="E36" s="127">
        <v>0</v>
      </c>
      <c r="F36" s="128">
        <v>0</v>
      </c>
      <c r="G36" s="127">
        <v>0</v>
      </c>
      <c r="H36" s="32"/>
    </row>
    <row r="37" spans="1:8" ht="20.25" customHeight="1" x14ac:dyDescent="0.2">
      <c r="A37" s="256"/>
      <c r="B37" s="105"/>
      <c r="C37" s="105"/>
      <c r="D37" s="127">
        <v>0</v>
      </c>
      <c r="E37" s="127">
        <v>0</v>
      </c>
      <c r="F37" s="128">
        <v>0</v>
      </c>
      <c r="G37" s="127">
        <v>0</v>
      </c>
      <c r="H37" s="32"/>
    </row>
    <row r="38" spans="1:8" ht="20.25" customHeight="1" x14ac:dyDescent="0.2">
      <c r="A38" s="256"/>
      <c r="B38" s="105"/>
      <c r="C38" s="105"/>
      <c r="D38" s="127">
        <v>0</v>
      </c>
      <c r="E38" s="127">
        <v>0</v>
      </c>
      <c r="F38" s="128">
        <v>0</v>
      </c>
      <c r="G38" s="127">
        <v>0</v>
      </c>
      <c r="H38" s="32"/>
    </row>
    <row r="39" spans="1:8" ht="20.25" customHeight="1" x14ac:dyDescent="0.2">
      <c r="A39" s="256"/>
      <c r="B39" s="105"/>
      <c r="C39" s="105"/>
      <c r="D39" s="127">
        <v>0</v>
      </c>
      <c r="E39" s="127">
        <v>0</v>
      </c>
      <c r="F39" s="128">
        <v>0</v>
      </c>
      <c r="G39" s="127">
        <v>0</v>
      </c>
      <c r="H39" s="32"/>
    </row>
    <row r="40" spans="1:8" ht="20.25" customHeight="1" x14ac:dyDescent="0.2">
      <c r="A40" s="256"/>
      <c r="B40" s="105"/>
      <c r="C40" s="105"/>
      <c r="D40" s="127">
        <v>0</v>
      </c>
      <c r="E40" s="127">
        <v>0</v>
      </c>
      <c r="F40" s="128">
        <v>0</v>
      </c>
      <c r="G40" s="127">
        <v>0</v>
      </c>
      <c r="H40" s="32"/>
    </row>
    <row r="41" spans="1:8" ht="20.25" customHeight="1" x14ac:dyDescent="0.2">
      <c r="A41" s="256"/>
      <c r="B41" s="105"/>
      <c r="C41" s="105"/>
      <c r="D41" s="127">
        <v>0</v>
      </c>
      <c r="E41" s="127">
        <v>0</v>
      </c>
      <c r="F41" s="128">
        <v>0</v>
      </c>
      <c r="G41" s="127">
        <v>0</v>
      </c>
      <c r="H41" s="32"/>
    </row>
    <row r="42" spans="1:8" ht="20.25" customHeight="1" x14ac:dyDescent="0.2">
      <c r="A42" s="256"/>
      <c r="B42" s="105"/>
      <c r="C42" s="105"/>
      <c r="D42" s="127">
        <v>0</v>
      </c>
      <c r="E42" s="127">
        <v>0</v>
      </c>
      <c r="F42" s="128">
        <v>0</v>
      </c>
      <c r="G42" s="127">
        <v>0</v>
      </c>
      <c r="H42" s="32"/>
    </row>
    <row r="43" spans="1:8" ht="20.25" customHeight="1" x14ac:dyDescent="0.2">
      <c r="A43" s="256"/>
      <c r="B43" s="105"/>
      <c r="C43" s="105"/>
      <c r="D43" s="127">
        <v>0</v>
      </c>
      <c r="E43" s="127">
        <v>0</v>
      </c>
      <c r="F43" s="128">
        <v>0</v>
      </c>
      <c r="G43" s="127">
        <v>0</v>
      </c>
      <c r="H43" s="32"/>
    </row>
    <row r="44" spans="1:8" ht="20.25" customHeight="1" x14ac:dyDescent="0.2">
      <c r="A44" s="256"/>
      <c r="B44" s="105"/>
      <c r="C44" s="105"/>
      <c r="D44" s="127">
        <v>0</v>
      </c>
      <c r="E44" s="127">
        <v>0</v>
      </c>
      <c r="F44" s="128">
        <v>0</v>
      </c>
      <c r="G44" s="127">
        <v>0</v>
      </c>
      <c r="H44" s="32"/>
    </row>
    <row r="45" spans="1:8" ht="20.25" customHeight="1" x14ac:dyDescent="0.2">
      <c r="A45" s="256"/>
      <c r="B45" s="105"/>
      <c r="C45" s="105"/>
      <c r="D45" s="127">
        <v>0</v>
      </c>
      <c r="E45" s="127">
        <v>0</v>
      </c>
      <c r="F45" s="128">
        <v>0</v>
      </c>
      <c r="G45" s="127">
        <v>0</v>
      </c>
      <c r="H45" s="32"/>
    </row>
    <row r="46" spans="1:8" ht="21" customHeight="1" x14ac:dyDescent="0.2">
      <c r="A46" s="256"/>
      <c r="B46" s="105"/>
      <c r="C46" s="105"/>
      <c r="D46" s="127">
        <v>0</v>
      </c>
      <c r="E46" s="127">
        <v>0</v>
      </c>
      <c r="F46" s="128">
        <v>0</v>
      </c>
      <c r="G46" s="127">
        <v>0</v>
      </c>
      <c r="H46" s="32"/>
    </row>
    <row r="47" spans="1:8" ht="20.100000000000001" customHeight="1" x14ac:dyDescent="0.2">
      <c r="A47" s="256"/>
      <c r="B47" s="105"/>
      <c r="C47" s="105"/>
      <c r="D47" s="127">
        <v>0</v>
      </c>
      <c r="E47" s="127">
        <v>0</v>
      </c>
      <c r="F47" s="128">
        <v>0</v>
      </c>
      <c r="G47" s="127">
        <v>0</v>
      </c>
      <c r="H47" s="32"/>
    </row>
    <row r="48" spans="1:8" ht="20.25" customHeight="1" x14ac:dyDescent="0.2">
      <c r="A48" s="256"/>
      <c r="B48" s="105"/>
      <c r="C48" s="105"/>
      <c r="D48" s="127">
        <v>0</v>
      </c>
      <c r="E48" s="127">
        <v>0</v>
      </c>
      <c r="F48" s="128">
        <v>0</v>
      </c>
      <c r="G48" s="127">
        <v>0</v>
      </c>
      <c r="H48" s="32"/>
    </row>
    <row r="49" spans="1:8" ht="21" customHeight="1" x14ac:dyDescent="0.2">
      <c r="A49" s="256"/>
      <c r="B49" s="105"/>
      <c r="C49" s="105"/>
      <c r="D49" s="127">
        <v>0</v>
      </c>
      <c r="E49" s="127">
        <v>0</v>
      </c>
      <c r="F49" s="128">
        <v>0</v>
      </c>
      <c r="G49" s="127">
        <v>0</v>
      </c>
      <c r="H49" s="32"/>
    </row>
    <row r="50" spans="1:8" ht="21" customHeight="1" x14ac:dyDescent="0.2">
      <c r="A50" s="256"/>
      <c r="B50" s="105"/>
      <c r="C50" s="105"/>
      <c r="D50" s="127">
        <v>0</v>
      </c>
      <c r="E50" s="127">
        <v>0</v>
      </c>
      <c r="F50" s="128">
        <v>0</v>
      </c>
      <c r="G50" s="127">
        <v>0</v>
      </c>
      <c r="H50" s="32"/>
    </row>
    <row r="51" spans="1:8" ht="21" customHeight="1" x14ac:dyDescent="0.2">
      <c r="A51" s="256"/>
      <c r="B51" s="105"/>
      <c r="C51" s="105"/>
      <c r="D51" s="127">
        <v>0</v>
      </c>
      <c r="E51" s="127">
        <v>0</v>
      </c>
      <c r="F51" s="128">
        <v>0</v>
      </c>
      <c r="G51" s="127">
        <v>0</v>
      </c>
      <c r="H51" s="32"/>
    </row>
    <row r="52" spans="1:8" ht="21" customHeight="1" x14ac:dyDescent="0.2">
      <c r="A52" s="256"/>
      <c r="B52" s="105"/>
      <c r="C52" s="105"/>
      <c r="D52" s="127">
        <v>0</v>
      </c>
      <c r="E52" s="127">
        <v>0</v>
      </c>
      <c r="F52" s="128">
        <v>0</v>
      </c>
      <c r="G52" s="127">
        <v>0</v>
      </c>
      <c r="H52" s="32"/>
    </row>
    <row r="53" spans="1:8" ht="21" customHeight="1" x14ac:dyDescent="0.2">
      <c r="A53" s="256"/>
      <c r="B53" s="105"/>
      <c r="C53" s="105"/>
      <c r="D53" s="127">
        <v>0</v>
      </c>
      <c r="E53" s="127">
        <v>0</v>
      </c>
      <c r="F53" s="128">
        <v>0</v>
      </c>
      <c r="G53" s="127">
        <v>0</v>
      </c>
      <c r="H53" s="32"/>
    </row>
    <row r="54" spans="1:8" ht="21" customHeight="1" x14ac:dyDescent="0.2">
      <c r="A54" s="256"/>
      <c r="B54" s="105"/>
      <c r="C54" s="105"/>
      <c r="D54" s="127">
        <v>0</v>
      </c>
      <c r="E54" s="127">
        <v>0</v>
      </c>
      <c r="F54" s="128">
        <v>0</v>
      </c>
      <c r="G54" s="127">
        <v>0</v>
      </c>
      <c r="H54" s="32"/>
    </row>
    <row r="55" spans="1:8" ht="20.25" customHeight="1" x14ac:dyDescent="0.2">
      <c r="A55" s="256"/>
      <c r="B55" s="105"/>
      <c r="C55" s="105"/>
      <c r="D55" s="103">
        <v>0</v>
      </c>
      <c r="E55" s="103">
        <v>0</v>
      </c>
      <c r="F55" s="104">
        <v>0</v>
      </c>
      <c r="G55" s="236">
        <v>0</v>
      </c>
      <c r="H55" s="12"/>
    </row>
    <row r="56" spans="1:8" ht="20.100000000000001" customHeight="1" x14ac:dyDescent="0.25">
      <c r="A56" s="259" t="s">
        <v>151</v>
      </c>
      <c r="B56" s="105"/>
      <c r="C56" s="105"/>
      <c r="D56" s="39">
        <f>SUM(D32:D55)</f>
        <v>0</v>
      </c>
      <c r="E56" s="39">
        <f>SUM(E32:E55)</f>
        <v>0</v>
      </c>
      <c r="F56" s="39">
        <f>SUM(F32:F55)</f>
        <v>0</v>
      </c>
      <c r="G56" s="227">
        <f>SUM(G32:G55)</f>
        <v>0</v>
      </c>
      <c r="H56" s="12"/>
    </row>
    <row r="57" spans="1:8" ht="20.100000000000001" customHeight="1" x14ac:dyDescent="0.25">
      <c r="A57" s="259" t="s">
        <v>64</v>
      </c>
      <c r="B57" s="105"/>
      <c r="C57" s="105"/>
      <c r="D57" s="39">
        <f>D27-D56</f>
        <v>0</v>
      </c>
      <c r="E57" s="39">
        <f>E27-E56</f>
        <v>0</v>
      </c>
      <c r="F57" s="40">
        <f>G27-F56</f>
        <v>0</v>
      </c>
      <c r="G57" s="227">
        <f>G27-G56</f>
        <v>0</v>
      </c>
      <c r="H57" s="12"/>
    </row>
    <row r="58" spans="1:8" ht="15.75" x14ac:dyDescent="0.25">
      <c r="A58" s="259" t="s">
        <v>65</v>
      </c>
      <c r="B58" s="105"/>
      <c r="C58" s="105"/>
      <c r="D58" s="103">
        <v>0</v>
      </c>
      <c r="E58" s="39">
        <f>+D61</f>
        <v>0</v>
      </c>
      <c r="F58" s="40">
        <f>+E61</f>
        <v>0</v>
      </c>
      <c r="G58" s="227">
        <f>+E61</f>
        <v>0</v>
      </c>
      <c r="H58" s="12"/>
    </row>
    <row r="59" spans="1:8" ht="20.100000000000001" customHeight="1" x14ac:dyDescent="0.25">
      <c r="A59" s="259" t="s">
        <v>66</v>
      </c>
      <c r="B59" s="105"/>
      <c r="C59" s="105"/>
      <c r="D59" s="103">
        <v>0</v>
      </c>
      <c r="E59" s="103">
        <v>0</v>
      </c>
      <c r="F59" s="104">
        <v>0</v>
      </c>
      <c r="G59" s="228">
        <v>0</v>
      </c>
      <c r="H59" s="12"/>
    </row>
    <row r="60" spans="1:8" ht="20.100000000000001" customHeight="1" x14ac:dyDescent="0.25">
      <c r="A60" s="259" t="s">
        <v>72</v>
      </c>
      <c r="B60" s="105"/>
      <c r="C60" s="105"/>
      <c r="D60" s="103">
        <v>0</v>
      </c>
      <c r="E60" s="103">
        <v>0</v>
      </c>
      <c r="F60" s="104">
        <v>0</v>
      </c>
      <c r="G60" s="228">
        <v>0</v>
      </c>
      <c r="H60" s="12"/>
    </row>
    <row r="61" spans="1:8" ht="20.100000000000001" customHeight="1" x14ac:dyDescent="0.25">
      <c r="A61" s="259" t="s">
        <v>152</v>
      </c>
      <c r="B61" s="105"/>
      <c r="C61" s="105"/>
      <c r="D61" s="224">
        <f>D57+D58+D59-D60</f>
        <v>0</v>
      </c>
      <c r="E61" s="225">
        <f>E57+E58+E59-E60</f>
        <v>0</v>
      </c>
      <c r="F61" s="226">
        <f>F57+F58+F59-F60</f>
        <v>0</v>
      </c>
      <c r="G61" s="229">
        <f>G57+G58+G59-G60</f>
        <v>0</v>
      </c>
      <c r="H61" s="12"/>
    </row>
    <row r="62" spans="1:8" ht="20.100000000000001" customHeight="1" x14ac:dyDescent="0.2">
      <c r="A62" s="105"/>
      <c r="B62" s="105"/>
      <c r="C62" s="105"/>
      <c r="D62" s="12"/>
      <c r="E62" s="12"/>
      <c r="F62" s="12"/>
    </row>
  </sheetData>
  <mergeCells count="3">
    <mergeCell ref="A4:G4"/>
    <mergeCell ref="A5:G5"/>
    <mergeCell ref="A6:G6"/>
  </mergeCells>
  <pageMargins left="0.7" right="0.7" top="0.75" bottom="0.75" header="0.3" footer="0.3"/>
  <pageSetup scale="61" orientation="portrait" r:id="rId1"/>
  <legacy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0A7D1-5E9C-4449-B873-67D414C416F0}">
  <sheetPr>
    <pageSetUpPr fitToPage="1"/>
  </sheetPr>
  <dimension ref="A1:J57"/>
  <sheetViews>
    <sheetView showGridLines="0" zoomScale="85" zoomScaleNormal="85" workbookViewId="0"/>
  </sheetViews>
  <sheetFormatPr defaultColWidth="8.88671875" defaultRowHeight="15" x14ac:dyDescent="0.2"/>
  <cols>
    <col min="1" max="1" width="5.44140625" style="10" customWidth="1"/>
    <col min="2" max="4" width="8.88671875" style="10"/>
    <col min="5" max="5" width="14.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9" x14ac:dyDescent="0.2">
      <c r="I1" s="212" t="s">
        <v>124</v>
      </c>
    </row>
    <row r="2" spans="1:9" ht="26.25" x14ac:dyDescent="0.4">
      <c r="D2" s="43"/>
      <c r="E2" s="101" t="s">
        <v>266</v>
      </c>
      <c r="F2" s="105"/>
    </row>
    <row r="3" spans="1:9" ht="23.25" x14ac:dyDescent="0.35">
      <c r="A3" s="18"/>
      <c r="B3" s="11"/>
      <c r="C3" s="18"/>
      <c r="D3" s="18"/>
      <c r="E3" s="296" t="s">
        <v>224</v>
      </c>
      <c r="F3" s="297"/>
      <c r="G3" s="18"/>
      <c r="H3" s="18"/>
      <c r="I3" s="18"/>
    </row>
    <row r="4" spans="1:9" ht="23.25" x14ac:dyDescent="0.35">
      <c r="A4" s="18"/>
      <c r="B4" s="11"/>
      <c r="C4" s="18"/>
      <c r="D4" s="18"/>
      <c r="E4" s="44"/>
      <c r="F4" s="88"/>
      <c r="G4" s="18"/>
      <c r="H4" s="18"/>
      <c r="I4" s="18"/>
    </row>
    <row r="6" spans="1:9" ht="15.75" x14ac:dyDescent="0.25">
      <c r="B6" s="21" t="s">
        <v>245</v>
      </c>
    </row>
    <row r="7" spans="1:9" x14ac:dyDescent="0.2">
      <c r="A7" s="9" t="s">
        <v>9</v>
      </c>
      <c r="B7" s="9" t="s">
        <v>153</v>
      </c>
      <c r="G7" s="24">
        <f>+'NLF1 WKS '!G55</f>
        <v>0</v>
      </c>
      <c r="H7" s="15"/>
      <c r="I7" s="15"/>
    </row>
    <row r="8" spans="1:9" x14ac:dyDescent="0.2">
      <c r="B8" s="9" t="s">
        <v>161</v>
      </c>
      <c r="F8" s="28"/>
      <c r="G8" s="25">
        <f>+'NLF1 WKS '!G59</f>
        <v>0</v>
      </c>
      <c r="H8" s="15"/>
      <c r="I8" s="15"/>
    </row>
    <row r="9" spans="1:9" ht="15.75" thickBot="1" x14ac:dyDescent="0.25">
      <c r="B9" s="9" t="s">
        <v>10</v>
      </c>
      <c r="G9" s="25"/>
      <c r="H9" s="15"/>
      <c r="I9" s="143">
        <f>G7+G8</f>
        <v>0</v>
      </c>
    </row>
    <row r="10" spans="1:9" x14ac:dyDescent="0.2">
      <c r="I10" s="12"/>
    </row>
    <row r="11" spans="1:9" ht="15.75" x14ac:dyDescent="0.25">
      <c r="B11" s="21" t="s">
        <v>244</v>
      </c>
    </row>
    <row r="12" spans="1:9" x14ac:dyDescent="0.2">
      <c r="A12" s="9">
        <v>4</v>
      </c>
      <c r="B12" s="9" t="s">
        <v>123</v>
      </c>
      <c r="F12" s="17" t="str">
        <f>(+TOC!D2-1) &amp; " (Note 1)"</f>
        <v>2022 (Note 1)</v>
      </c>
      <c r="I12" s="24">
        <f>+'NLF1 WKS '!E60</f>
        <v>0</v>
      </c>
    </row>
    <row r="13" spans="1:9" x14ac:dyDescent="0.2">
      <c r="A13" s="9" t="s">
        <v>16</v>
      </c>
      <c r="B13" s="9" t="s">
        <v>162</v>
      </c>
      <c r="G13" s="23">
        <f>+'NLF1 WKS '!G26</f>
        <v>0</v>
      </c>
      <c r="I13" s="1"/>
    </row>
    <row r="14" spans="1:9" x14ac:dyDescent="0.2">
      <c r="B14" s="9" t="s">
        <v>163</v>
      </c>
      <c r="G14" s="22">
        <f>+'NLF1 WKS '!G58</f>
        <v>0</v>
      </c>
    </row>
    <row r="15" spans="1:9" x14ac:dyDescent="0.2">
      <c r="B15" s="9" t="s">
        <v>17</v>
      </c>
      <c r="G15" s="1"/>
    </row>
    <row r="16" spans="1:9" x14ac:dyDescent="0.2">
      <c r="B16" s="9" t="s">
        <v>18</v>
      </c>
      <c r="I16" s="27">
        <f>G13+G14</f>
        <v>0</v>
      </c>
    </row>
    <row r="17" spans="1:10" x14ac:dyDescent="0.2">
      <c r="B17" s="9"/>
      <c r="I17" s="14"/>
    </row>
    <row r="18" spans="1:10" ht="16.5" thickBot="1" x14ac:dyDescent="0.3">
      <c r="A18" s="9" t="s">
        <v>19</v>
      </c>
      <c r="B18" s="21" t="s">
        <v>20</v>
      </c>
      <c r="I18" s="143">
        <f>I12+I16</f>
        <v>0</v>
      </c>
    </row>
    <row r="19" spans="1:10" ht="15.75" x14ac:dyDescent="0.25">
      <c r="A19" s="9"/>
      <c r="B19" s="21"/>
      <c r="I19" s="142"/>
    </row>
    <row r="20" spans="1:10" ht="15.75" x14ac:dyDescent="0.25">
      <c r="A20" s="9">
        <v>7</v>
      </c>
      <c r="B20" s="21" t="s">
        <v>246</v>
      </c>
      <c r="I20" s="142"/>
    </row>
    <row r="21" spans="1:10" ht="15.75" thickBot="1" x14ac:dyDescent="0.25">
      <c r="A21" s="9"/>
      <c r="B21" s="9" t="s">
        <v>247</v>
      </c>
      <c r="I21" s="144">
        <f>+I18-I9</f>
        <v>0</v>
      </c>
    </row>
    <row r="22" spans="1:10" ht="16.5" thickTop="1" x14ac:dyDescent="0.25">
      <c r="A22" s="9"/>
      <c r="B22" s="21"/>
      <c r="I22" s="142"/>
    </row>
    <row r="23" spans="1:10" x14ac:dyDescent="0.2">
      <c r="A23" s="9"/>
    </row>
    <row r="24" spans="1:10" ht="15" customHeight="1" x14ac:dyDescent="0.2">
      <c r="A24" s="288" t="s">
        <v>243</v>
      </c>
      <c r="B24" s="288"/>
      <c r="C24" s="288"/>
      <c r="D24" s="288"/>
      <c r="E24" s="288"/>
      <c r="F24" s="288"/>
      <c r="G24" s="288"/>
      <c r="H24" s="288"/>
      <c r="I24" s="288"/>
    </row>
    <row r="25" spans="1:10" x14ac:dyDescent="0.2">
      <c r="A25" s="288"/>
      <c r="B25" s="288"/>
      <c r="C25" s="288"/>
      <c r="D25" s="288"/>
      <c r="E25" s="288"/>
      <c r="F25" s="288"/>
      <c r="G25" s="288"/>
      <c r="H25" s="288"/>
      <c r="I25" s="288"/>
    </row>
    <row r="26" spans="1:10" x14ac:dyDescent="0.2">
      <c r="A26" s="288"/>
      <c r="B26" s="288"/>
      <c r="C26" s="288"/>
      <c r="D26" s="288"/>
      <c r="E26" s="288"/>
      <c r="F26" s="288"/>
      <c r="G26" s="288"/>
      <c r="H26" s="288"/>
      <c r="I26" s="288"/>
    </row>
    <row r="27" spans="1:10" hidden="1" x14ac:dyDescent="0.2">
      <c r="A27" s="139"/>
      <c r="B27" s="139"/>
      <c r="C27" s="139"/>
      <c r="D27" s="139"/>
      <c r="E27" s="139"/>
      <c r="F27" s="139"/>
      <c r="G27" s="139"/>
      <c r="H27" s="139"/>
      <c r="I27" s="139"/>
    </row>
    <row r="28" spans="1:10" ht="15.75" hidden="1" x14ac:dyDescent="0.25">
      <c r="A28" s="19" t="s">
        <v>132</v>
      </c>
    </row>
    <row r="29" spans="1:10" ht="15.75" hidden="1" x14ac:dyDescent="0.25">
      <c r="A29" s="19"/>
    </row>
    <row r="30" spans="1:10" ht="19.5" hidden="1" customHeight="1" x14ac:dyDescent="0.2">
      <c r="A30" s="269" t="s">
        <v>131</v>
      </c>
      <c r="B30" s="269"/>
      <c r="C30" s="269"/>
      <c r="D30" s="269"/>
      <c r="E30" s="269"/>
      <c r="F30" s="269"/>
      <c r="G30" s="269"/>
      <c r="H30" s="269"/>
      <c r="I30" s="269"/>
      <c r="J30" s="269"/>
    </row>
    <row r="31" spans="1:10" ht="19.5" hidden="1" customHeight="1" x14ac:dyDescent="0.2">
      <c r="A31" s="269"/>
      <c r="B31" s="269"/>
      <c r="C31" s="269"/>
      <c r="D31" s="269"/>
      <c r="E31" s="269"/>
      <c r="F31" s="269"/>
      <c r="G31" s="269"/>
      <c r="H31" s="269"/>
      <c r="I31" s="269"/>
      <c r="J31" s="269"/>
    </row>
    <row r="32" spans="1:10" ht="19.5" hidden="1" customHeight="1" x14ac:dyDescent="0.2">
      <c r="A32" s="269"/>
      <c r="B32" s="269"/>
      <c r="C32" s="269"/>
      <c r="D32" s="269"/>
      <c r="E32" s="269"/>
      <c r="F32" s="269"/>
      <c r="G32" s="269"/>
      <c r="H32" s="269"/>
      <c r="I32" s="269"/>
      <c r="J32" s="269"/>
    </row>
    <row r="33" spans="1:10" ht="19.5" hidden="1" customHeight="1" x14ac:dyDescent="0.2">
      <c r="A33" s="269"/>
      <c r="B33" s="269"/>
      <c r="C33" s="269"/>
      <c r="D33" s="269"/>
      <c r="E33" s="269"/>
      <c r="F33" s="269"/>
      <c r="G33" s="269"/>
      <c r="H33" s="269"/>
      <c r="I33" s="269"/>
      <c r="J33" s="269"/>
    </row>
    <row r="34" spans="1:10" ht="19.5" hidden="1" customHeight="1" x14ac:dyDescent="0.2">
      <c r="A34" s="269"/>
      <c r="B34" s="269"/>
      <c r="C34" s="269"/>
      <c r="D34" s="269"/>
      <c r="E34" s="269"/>
      <c r="F34" s="269"/>
      <c r="G34" s="269"/>
      <c r="H34" s="269"/>
      <c r="I34" s="269"/>
      <c r="J34" s="269"/>
    </row>
    <row r="35" spans="1:10" hidden="1" x14ac:dyDescent="0.2"/>
    <row r="36" spans="1:10" ht="18.75" hidden="1" customHeight="1" x14ac:dyDescent="0.2">
      <c r="A36" s="269" t="s">
        <v>129</v>
      </c>
      <c r="B36" s="269"/>
      <c r="C36" s="269"/>
      <c r="D36" s="269"/>
      <c r="E36" s="269"/>
      <c r="F36" s="269"/>
      <c r="G36" s="269"/>
      <c r="H36" s="269"/>
      <c r="I36" s="269"/>
      <c r="J36" s="269"/>
    </row>
    <row r="37" spans="1:10" ht="18.75" hidden="1" customHeight="1" x14ac:dyDescent="0.2">
      <c r="A37" s="269"/>
      <c r="B37" s="269"/>
      <c r="C37" s="269"/>
      <c r="D37" s="269"/>
      <c r="E37" s="269"/>
      <c r="F37" s="269"/>
      <c r="G37" s="269"/>
      <c r="H37" s="269"/>
      <c r="I37" s="269"/>
      <c r="J37" s="269"/>
    </row>
    <row r="38" spans="1:10" ht="18.75" hidden="1" customHeight="1" x14ac:dyDescent="0.2">
      <c r="A38" s="269"/>
      <c r="B38" s="269"/>
      <c r="C38" s="269"/>
      <c r="D38" s="269"/>
      <c r="E38" s="269"/>
      <c r="F38" s="269"/>
      <c r="G38" s="269"/>
      <c r="H38" s="269"/>
      <c r="I38" s="269"/>
      <c r="J38" s="269"/>
    </row>
    <row r="39" spans="1:10" ht="18.75" hidden="1" customHeight="1" x14ac:dyDescent="0.2">
      <c r="A39" s="269"/>
      <c r="B39" s="269"/>
      <c r="C39" s="269"/>
      <c r="D39" s="269"/>
      <c r="E39" s="269"/>
      <c r="F39" s="269"/>
      <c r="G39" s="269"/>
      <c r="H39" s="269"/>
      <c r="I39" s="269"/>
      <c r="J39" s="269"/>
    </row>
    <row r="40" spans="1:10" ht="18.75" hidden="1" customHeight="1" x14ac:dyDescent="0.2">
      <c r="A40" s="269"/>
      <c r="B40" s="269"/>
      <c r="C40" s="269"/>
      <c r="D40" s="269"/>
      <c r="E40" s="269"/>
      <c r="F40" s="269"/>
      <c r="G40" s="269"/>
      <c r="H40" s="269"/>
      <c r="I40" s="269"/>
      <c r="J40" s="269"/>
    </row>
    <row r="41" spans="1:10" ht="18.75" hidden="1" customHeight="1" x14ac:dyDescent="0.2">
      <c r="A41" s="269"/>
      <c r="B41" s="269"/>
      <c r="C41" s="269"/>
      <c r="D41" s="269"/>
      <c r="E41" s="269"/>
      <c r="F41" s="269"/>
      <c r="G41" s="269"/>
      <c r="H41" s="269"/>
      <c r="I41" s="269"/>
      <c r="J41" s="269"/>
    </row>
    <row r="42" spans="1:10" ht="21.75" hidden="1" customHeight="1" x14ac:dyDescent="0.2">
      <c r="A42" s="269"/>
      <c r="B42" s="269"/>
      <c r="C42" s="269"/>
      <c r="D42" s="269"/>
      <c r="E42" s="269"/>
      <c r="F42" s="269"/>
      <c r="G42" s="269"/>
      <c r="H42" s="269"/>
      <c r="I42" s="269"/>
      <c r="J42" s="269"/>
    </row>
    <row r="43" spans="1:10" hidden="1" x14ac:dyDescent="0.2">
      <c r="A43" s="269" t="s">
        <v>130</v>
      </c>
      <c r="B43" s="269"/>
      <c r="C43" s="269"/>
      <c r="D43" s="269"/>
      <c r="E43" s="269"/>
      <c r="F43" s="269"/>
      <c r="G43" s="269"/>
      <c r="H43" s="269"/>
      <c r="I43" s="269"/>
      <c r="J43" s="269"/>
    </row>
    <row r="44" spans="1:10" hidden="1" x14ac:dyDescent="0.2">
      <c r="A44" s="269"/>
      <c r="B44" s="269"/>
      <c r="C44" s="269"/>
      <c r="D44" s="269"/>
      <c r="E44" s="269"/>
      <c r="F44" s="269"/>
      <c r="G44" s="269"/>
      <c r="H44" s="269"/>
      <c r="I44" s="269"/>
      <c r="J44" s="269"/>
    </row>
    <row r="45" spans="1:10" hidden="1" x14ac:dyDescent="0.2">
      <c r="A45" s="269"/>
      <c r="B45" s="269"/>
      <c r="C45" s="269"/>
      <c r="D45" s="269"/>
      <c r="E45" s="269"/>
      <c r="F45" s="269"/>
      <c r="G45" s="269"/>
      <c r="H45" s="269"/>
      <c r="I45" s="269"/>
      <c r="J45" s="269"/>
    </row>
    <row r="46" spans="1:10" hidden="1" x14ac:dyDescent="0.2">
      <c r="A46" s="269"/>
      <c r="B46" s="269"/>
      <c r="C46" s="269"/>
      <c r="D46" s="269"/>
      <c r="E46" s="269"/>
      <c r="F46" s="269"/>
      <c r="G46" s="269"/>
      <c r="H46" s="269"/>
      <c r="I46" s="269"/>
      <c r="J46" s="269"/>
    </row>
    <row r="47" spans="1:10" hidden="1" x14ac:dyDescent="0.2">
      <c r="A47" s="269"/>
      <c r="B47" s="269"/>
      <c r="C47" s="269"/>
      <c r="D47" s="269"/>
      <c r="E47" s="269"/>
      <c r="F47" s="269"/>
      <c r="G47" s="269"/>
      <c r="H47" s="269"/>
      <c r="I47" s="269"/>
      <c r="J47" s="269"/>
    </row>
    <row r="48" spans="1:10" hidden="1" x14ac:dyDescent="0.2">
      <c r="A48" s="269"/>
      <c r="B48" s="269"/>
      <c r="C48" s="269"/>
      <c r="D48" s="269"/>
      <c r="E48" s="269"/>
      <c r="F48" s="269"/>
      <c r="G48" s="269"/>
      <c r="H48" s="269"/>
      <c r="I48" s="269"/>
      <c r="J48" s="269"/>
    </row>
    <row r="49" spans="1:10" hidden="1" x14ac:dyDescent="0.2">
      <c r="A49" s="269"/>
      <c r="B49" s="269"/>
      <c r="C49" s="269"/>
      <c r="D49" s="269"/>
      <c r="E49" s="269"/>
      <c r="F49" s="269"/>
      <c r="G49" s="269"/>
      <c r="H49" s="269"/>
      <c r="I49" s="269"/>
      <c r="J49" s="269"/>
    </row>
    <row r="50" spans="1:10" hidden="1" x14ac:dyDescent="0.2">
      <c r="A50" s="269"/>
      <c r="B50" s="269"/>
      <c r="C50" s="269"/>
      <c r="D50" s="269"/>
      <c r="E50" s="269"/>
      <c r="F50" s="269"/>
      <c r="G50" s="269"/>
      <c r="H50" s="269"/>
      <c r="I50" s="269"/>
      <c r="J50" s="269"/>
    </row>
    <row r="51" spans="1:10" hidden="1" x14ac:dyDescent="0.2">
      <c r="A51" s="269"/>
      <c r="B51" s="269"/>
      <c r="C51" s="269"/>
      <c r="D51" s="269"/>
      <c r="E51" s="269"/>
      <c r="F51" s="269"/>
      <c r="G51" s="269"/>
      <c r="H51" s="269"/>
      <c r="I51" s="269"/>
      <c r="J51" s="269"/>
    </row>
    <row r="52" spans="1:10" hidden="1" x14ac:dyDescent="0.2">
      <c r="A52" s="269"/>
      <c r="B52" s="269"/>
      <c r="C52" s="269"/>
      <c r="D52" s="269"/>
      <c r="E52" s="269"/>
      <c r="F52" s="269"/>
      <c r="G52" s="269"/>
      <c r="H52" s="269"/>
      <c r="I52" s="269"/>
      <c r="J52" s="269"/>
    </row>
    <row r="53" spans="1:10" hidden="1" x14ac:dyDescent="0.2">
      <c r="A53" s="269"/>
      <c r="B53" s="269"/>
      <c r="C53" s="269"/>
      <c r="D53" s="269"/>
      <c r="E53" s="269"/>
      <c r="F53" s="269"/>
      <c r="G53" s="269"/>
      <c r="H53" s="269"/>
      <c r="I53" s="269"/>
      <c r="J53" s="269"/>
    </row>
    <row r="54" spans="1:10" hidden="1" x14ac:dyDescent="0.2">
      <c r="A54" s="269"/>
      <c r="B54" s="269"/>
      <c r="C54" s="269"/>
      <c r="D54" s="269"/>
      <c r="E54" s="269"/>
      <c r="F54" s="269"/>
      <c r="G54" s="269"/>
      <c r="H54" s="269"/>
      <c r="I54" s="269"/>
      <c r="J54" s="269"/>
    </row>
    <row r="55" spans="1:10" hidden="1" x14ac:dyDescent="0.2">
      <c r="A55" s="269"/>
      <c r="B55" s="269"/>
      <c r="C55" s="269"/>
      <c r="D55" s="269"/>
      <c r="E55" s="269"/>
      <c r="F55" s="269"/>
      <c r="G55" s="269"/>
      <c r="H55" s="269"/>
      <c r="I55" s="269"/>
      <c r="J55" s="269"/>
    </row>
    <row r="56" spans="1:10" hidden="1" x14ac:dyDescent="0.2">
      <c r="A56" s="269"/>
      <c r="B56" s="269"/>
      <c r="C56" s="269"/>
      <c r="D56" s="269"/>
      <c r="E56" s="269"/>
      <c r="F56" s="269"/>
      <c r="G56" s="269"/>
      <c r="H56" s="269"/>
      <c r="I56" s="269"/>
      <c r="J56" s="269"/>
    </row>
    <row r="57" spans="1:10" hidden="1" x14ac:dyDescent="0.2"/>
  </sheetData>
  <mergeCells count="5">
    <mergeCell ref="A43:J56"/>
    <mergeCell ref="E3:F3"/>
    <mergeCell ref="A24:I26"/>
    <mergeCell ref="A30:J34"/>
    <mergeCell ref="A36:J42"/>
  </mergeCells>
  <pageMargins left="0.7" right="0.7" top="0.75" bottom="0.75" header="0.3" footer="0.3"/>
  <pageSetup scale="79" orientation="portrait"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0F706-8167-4287-93E6-A03BE55D7BBB}">
  <sheetPr>
    <pageSetUpPr fitToPage="1"/>
  </sheetPr>
  <dimension ref="A1:H61"/>
  <sheetViews>
    <sheetView zoomScale="85" zoomScaleNormal="85" workbookViewId="0">
      <selection activeCell="A11" sqref="A11:C60"/>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3" t="s">
        <v>124</v>
      </c>
    </row>
    <row r="2" spans="1:8" ht="15" customHeight="1" x14ac:dyDescent="0.2">
      <c r="G2" s="9"/>
    </row>
    <row r="3" spans="1:8" ht="15" customHeight="1" x14ac:dyDescent="0.2"/>
    <row r="4" spans="1:8" ht="15" customHeight="1" x14ac:dyDescent="0.25">
      <c r="A4" s="299" t="str">
        <f>+'NLF 1'!E2</f>
        <v>NLF Example Fund 1</v>
      </c>
      <c r="B4" s="299"/>
      <c r="C4" s="299"/>
      <c r="D4" s="299"/>
      <c r="E4" s="299"/>
      <c r="F4" s="299"/>
      <c r="G4" s="299"/>
    </row>
    <row r="5" spans="1:8" ht="15" customHeight="1" x14ac:dyDescent="0.25">
      <c r="A5" s="300" t="s">
        <v>164</v>
      </c>
      <c r="B5" s="300"/>
      <c r="C5" s="300"/>
      <c r="D5" s="300"/>
      <c r="E5" s="300"/>
      <c r="F5" s="300"/>
      <c r="G5" s="300"/>
    </row>
    <row r="6" spans="1:8" ht="15" customHeight="1" x14ac:dyDescent="0.25">
      <c r="A6" s="300" t="str">
        <f>+'NLF 1'!E3</f>
        <v>Fund XXXX</v>
      </c>
      <c r="B6" s="300"/>
      <c r="C6" s="300"/>
      <c r="D6" s="300"/>
      <c r="E6" s="300"/>
      <c r="F6" s="300"/>
      <c r="G6" s="300"/>
    </row>
    <row r="7" spans="1:8" ht="15" customHeight="1" x14ac:dyDescent="0.2">
      <c r="C7" s="9"/>
    </row>
    <row r="8" spans="1:8" ht="15" customHeight="1" x14ac:dyDescent="0.2"/>
    <row r="9" spans="1:8" ht="15" customHeight="1" x14ac:dyDescent="0.2">
      <c r="D9" s="2" t="s">
        <v>29</v>
      </c>
      <c r="E9" s="2" t="s">
        <v>30</v>
      </c>
      <c r="F9" s="30" t="s">
        <v>30</v>
      </c>
      <c r="G9" s="31"/>
      <c r="H9" s="32"/>
    </row>
    <row r="10" spans="1:8" ht="15" customHeight="1" x14ac:dyDescent="0.2">
      <c r="D10" s="5" t="s">
        <v>31</v>
      </c>
      <c r="E10" s="5" t="s">
        <v>31</v>
      </c>
      <c r="F10" s="33" t="s">
        <v>31</v>
      </c>
      <c r="G10" s="34"/>
      <c r="H10" s="32"/>
    </row>
    <row r="11" spans="1:8" ht="15" customHeight="1" x14ac:dyDescent="0.25">
      <c r="A11" s="259" t="s">
        <v>32</v>
      </c>
      <c r="B11" s="105"/>
      <c r="C11" s="105"/>
      <c r="D11" s="35">
        <f>+E11-1</f>
        <v>2021</v>
      </c>
      <c r="E11" s="35">
        <f>+F11-1</f>
        <v>2022</v>
      </c>
      <c r="F11" s="36">
        <f>+TOC!D2</f>
        <v>2023</v>
      </c>
      <c r="G11" s="37"/>
      <c r="H11" s="32"/>
    </row>
    <row r="12" spans="1:8" ht="21" customHeight="1" x14ac:dyDescent="0.2">
      <c r="A12" s="256" t="s">
        <v>91</v>
      </c>
      <c r="B12" s="105"/>
      <c r="C12" s="105"/>
      <c r="D12" s="133">
        <v>0</v>
      </c>
      <c r="E12" s="134">
        <v>0</v>
      </c>
      <c r="F12" s="129"/>
      <c r="G12" s="136">
        <v>0</v>
      </c>
      <c r="H12" s="62"/>
    </row>
    <row r="13" spans="1:8" ht="21" customHeight="1" x14ac:dyDescent="0.2">
      <c r="A13" s="256" t="s">
        <v>71</v>
      </c>
      <c r="B13" s="105"/>
      <c r="C13" s="105"/>
      <c r="D13" s="133">
        <v>0</v>
      </c>
      <c r="E13" s="134">
        <v>0</v>
      </c>
      <c r="F13" s="129"/>
      <c r="G13" s="136">
        <v>0</v>
      </c>
      <c r="H13" s="62"/>
    </row>
    <row r="14" spans="1:8" ht="21" customHeight="1" x14ac:dyDescent="0.2">
      <c r="A14" s="256" t="s">
        <v>88</v>
      </c>
      <c r="B14" s="105"/>
      <c r="C14" s="105"/>
      <c r="D14" s="133">
        <v>0</v>
      </c>
      <c r="E14" s="134">
        <v>0</v>
      </c>
      <c r="F14" s="129"/>
      <c r="G14" s="136">
        <v>0</v>
      </c>
      <c r="H14" s="38"/>
    </row>
    <row r="15" spans="1:8" ht="20.25" customHeight="1" x14ac:dyDescent="0.2">
      <c r="A15" s="256" t="s">
        <v>92</v>
      </c>
      <c r="B15" s="105"/>
      <c r="C15" s="105"/>
      <c r="D15" s="133">
        <v>0</v>
      </c>
      <c r="E15" s="134">
        <v>0</v>
      </c>
      <c r="F15" s="129"/>
      <c r="G15" s="136">
        <v>0</v>
      </c>
      <c r="H15" s="38"/>
    </row>
    <row r="16" spans="1:8" ht="21" customHeight="1" x14ac:dyDescent="0.2">
      <c r="A16" s="256" t="s">
        <v>93</v>
      </c>
      <c r="B16" s="105"/>
      <c r="C16" s="105"/>
      <c r="D16" s="133">
        <v>0</v>
      </c>
      <c r="E16" s="134">
        <v>0</v>
      </c>
      <c r="F16" s="129"/>
      <c r="G16" s="136">
        <v>0</v>
      </c>
      <c r="H16" s="38"/>
    </row>
    <row r="17" spans="1:8" ht="20.25" customHeight="1" x14ac:dyDescent="0.2">
      <c r="A17" s="256" t="s">
        <v>148</v>
      </c>
      <c r="B17" s="105"/>
      <c r="C17" s="105"/>
      <c r="D17" s="133">
        <v>0</v>
      </c>
      <c r="E17" s="134">
        <v>0</v>
      </c>
      <c r="F17" s="129"/>
      <c r="G17" s="136">
        <v>0</v>
      </c>
      <c r="H17" s="38"/>
    </row>
    <row r="18" spans="1:8" ht="20.25" customHeight="1" x14ac:dyDescent="0.2">
      <c r="A18" s="256" t="s">
        <v>86</v>
      </c>
      <c r="B18" s="105"/>
      <c r="C18" s="105"/>
      <c r="D18" s="133">
        <v>0</v>
      </c>
      <c r="E18" s="134">
        <v>0</v>
      </c>
      <c r="F18" s="129"/>
      <c r="G18" s="136">
        <v>0</v>
      </c>
      <c r="H18" s="38"/>
    </row>
    <row r="19" spans="1:8" ht="20.25" customHeight="1" x14ac:dyDescent="0.2">
      <c r="A19" s="256" t="s">
        <v>62</v>
      </c>
      <c r="B19" s="105"/>
      <c r="C19" s="105"/>
      <c r="D19" s="133">
        <v>0</v>
      </c>
      <c r="E19" s="134">
        <v>0</v>
      </c>
      <c r="F19" s="129"/>
      <c r="G19" s="136">
        <v>0</v>
      </c>
      <c r="H19" s="38"/>
    </row>
    <row r="20" spans="1:8" ht="20.25" customHeight="1" x14ac:dyDescent="0.2">
      <c r="A20" s="256" t="s">
        <v>98</v>
      </c>
      <c r="B20" s="105"/>
      <c r="C20" s="105"/>
      <c r="D20" s="133">
        <v>0</v>
      </c>
      <c r="E20" s="134">
        <v>0</v>
      </c>
      <c r="F20" s="129"/>
      <c r="G20" s="136">
        <v>0</v>
      </c>
      <c r="H20" s="38"/>
    </row>
    <row r="21" spans="1:8" ht="21" customHeight="1" x14ac:dyDescent="0.2">
      <c r="A21" s="256"/>
      <c r="B21" s="105"/>
      <c r="C21" s="105"/>
      <c r="D21" s="133">
        <v>0</v>
      </c>
      <c r="E21" s="134">
        <v>0</v>
      </c>
      <c r="F21" s="129"/>
      <c r="G21" s="136">
        <v>0</v>
      </c>
      <c r="H21" s="38"/>
    </row>
    <row r="22" spans="1:8" ht="21" customHeight="1" x14ac:dyDescent="0.2">
      <c r="A22" s="256"/>
      <c r="B22" s="105"/>
      <c r="C22" s="105"/>
      <c r="D22" s="133">
        <v>0</v>
      </c>
      <c r="E22" s="134">
        <v>0</v>
      </c>
      <c r="F22" s="129"/>
      <c r="G22" s="136">
        <v>0</v>
      </c>
      <c r="H22" s="38"/>
    </row>
    <row r="23" spans="1:8" ht="21" customHeight="1" x14ac:dyDescent="0.2">
      <c r="A23" s="256"/>
      <c r="B23" s="105"/>
      <c r="C23" s="105"/>
      <c r="D23" s="133">
        <v>0</v>
      </c>
      <c r="E23" s="134">
        <v>0</v>
      </c>
      <c r="F23" s="129"/>
      <c r="G23" s="136">
        <v>0</v>
      </c>
      <c r="H23" s="38"/>
    </row>
    <row r="24" spans="1:8" ht="21" customHeight="1" x14ac:dyDescent="0.2">
      <c r="A24" s="256"/>
      <c r="B24" s="105"/>
      <c r="C24" s="105"/>
      <c r="D24" s="133">
        <v>0</v>
      </c>
      <c r="E24" s="134">
        <v>0</v>
      </c>
      <c r="F24" s="129"/>
      <c r="G24" s="136">
        <v>0</v>
      </c>
      <c r="H24" s="38"/>
    </row>
    <row r="25" spans="1:8" ht="20.25" customHeight="1" x14ac:dyDescent="0.2">
      <c r="A25" s="256"/>
      <c r="B25" s="105"/>
      <c r="C25" s="105"/>
      <c r="D25" s="133">
        <v>0</v>
      </c>
      <c r="E25" s="134">
        <v>0</v>
      </c>
      <c r="F25" s="129"/>
      <c r="G25" s="247">
        <v>0</v>
      </c>
      <c r="H25" s="38"/>
    </row>
    <row r="26" spans="1:8" ht="28.5" customHeight="1" x14ac:dyDescent="0.2">
      <c r="A26" s="256" t="s">
        <v>143</v>
      </c>
      <c r="B26" s="105"/>
      <c r="C26" s="105"/>
      <c r="D26" s="245">
        <f>SUM(D12:D25)</f>
        <v>0</v>
      </c>
      <c r="E26" s="245">
        <f>SUM(E12:E25)</f>
        <v>0</v>
      </c>
      <c r="F26" s="246"/>
      <c r="G26" s="142">
        <f>SUM(G12:G25)</f>
        <v>0</v>
      </c>
      <c r="H26" s="38"/>
    </row>
    <row r="27" spans="1:8" x14ac:dyDescent="0.2">
      <c r="A27" s="105"/>
      <c r="B27" s="105"/>
      <c r="C27" s="105"/>
      <c r="D27" s="1"/>
      <c r="E27" s="1"/>
      <c r="F27" s="12"/>
      <c r="G27" s="1"/>
    </row>
    <row r="28" spans="1:8" x14ac:dyDescent="0.2">
      <c r="A28" s="105"/>
      <c r="B28" s="105"/>
      <c r="C28" s="105"/>
      <c r="D28" s="2" t="s">
        <v>29</v>
      </c>
      <c r="E28" s="2" t="s">
        <v>30</v>
      </c>
      <c r="F28" s="3"/>
      <c r="G28" s="4" t="s">
        <v>47</v>
      </c>
      <c r="H28" s="32"/>
    </row>
    <row r="29" spans="1:8" ht="15.75" x14ac:dyDescent="0.25">
      <c r="A29" s="259"/>
      <c r="B29" s="105"/>
      <c r="C29" s="105"/>
      <c r="D29" s="5" t="s">
        <v>48</v>
      </c>
      <c r="E29" s="5" t="s">
        <v>48</v>
      </c>
      <c r="F29" s="6" t="s">
        <v>49</v>
      </c>
      <c r="G29" s="7" t="s">
        <v>50</v>
      </c>
      <c r="H29" s="32"/>
    </row>
    <row r="30" spans="1:8" ht="20.25" customHeight="1" x14ac:dyDescent="0.25">
      <c r="A30" s="259" t="s">
        <v>51</v>
      </c>
      <c r="B30" s="105"/>
      <c r="C30" s="105"/>
      <c r="D30" s="5">
        <f>+D11</f>
        <v>2021</v>
      </c>
      <c r="E30" s="5">
        <f>+E11</f>
        <v>2022</v>
      </c>
      <c r="F30" s="8">
        <f>+F11</f>
        <v>2023</v>
      </c>
      <c r="G30" s="7">
        <f>+F11</f>
        <v>2023</v>
      </c>
      <c r="H30" s="32"/>
    </row>
    <row r="31" spans="1:8" ht="20.25" customHeight="1" x14ac:dyDescent="0.2">
      <c r="A31" s="256" t="s">
        <v>74</v>
      </c>
      <c r="B31" s="105"/>
      <c r="C31" s="105"/>
      <c r="D31" s="127">
        <v>0</v>
      </c>
      <c r="E31" s="127">
        <v>0</v>
      </c>
      <c r="F31" s="128">
        <v>0</v>
      </c>
      <c r="G31" s="127">
        <v>0</v>
      </c>
      <c r="H31" s="32"/>
    </row>
    <row r="32" spans="1:8" ht="20.25" customHeight="1" x14ac:dyDescent="0.2">
      <c r="A32" s="256" t="s">
        <v>187</v>
      </c>
      <c r="B32" s="105"/>
      <c r="C32" s="105"/>
      <c r="D32" s="127">
        <v>0</v>
      </c>
      <c r="E32" s="127">
        <v>0</v>
      </c>
      <c r="F32" s="128">
        <v>0</v>
      </c>
      <c r="G32" s="127">
        <v>0</v>
      </c>
      <c r="H32" s="32"/>
    </row>
    <row r="33" spans="1:8" ht="20.25" customHeight="1" x14ac:dyDescent="0.2">
      <c r="A33" s="256" t="s">
        <v>225</v>
      </c>
      <c r="B33" s="105"/>
      <c r="C33" s="105"/>
      <c r="D33" s="127">
        <v>0</v>
      </c>
      <c r="E33" s="127">
        <v>0</v>
      </c>
      <c r="F33" s="128">
        <v>0</v>
      </c>
      <c r="G33" s="127">
        <v>0</v>
      </c>
      <c r="H33" s="32"/>
    </row>
    <row r="34" spans="1:8" ht="20.25" customHeight="1" x14ac:dyDescent="0.2">
      <c r="A34" s="256" t="s">
        <v>226</v>
      </c>
      <c r="B34" s="105"/>
      <c r="C34" s="105"/>
      <c r="D34" s="127">
        <v>0</v>
      </c>
      <c r="E34" s="127">
        <v>0</v>
      </c>
      <c r="F34" s="128">
        <v>0</v>
      </c>
      <c r="G34" s="127">
        <v>0</v>
      </c>
      <c r="H34" s="32"/>
    </row>
    <row r="35" spans="1:8" ht="20.25" customHeight="1" x14ac:dyDescent="0.2">
      <c r="A35" s="256"/>
      <c r="B35" s="105"/>
      <c r="C35" s="105"/>
      <c r="D35" s="127">
        <v>0</v>
      </c>
      <c r="E35" s="127">
        <v>0</v>
      </c>
      <c r="F35" s="128">
        <v>0</v>
      </c>
      <c r="G35" s="127">
        <v>0</v>
      </c>
      <c r="H35" s="32"/>
    </row>
    <row r="36" spans="1:8" ht="20.25" customHeight="1" x14ac:dyDescent="0.2">
      <c r="A36" s="256"/>
      <c r="B36" s="105"/>
      <c r="C36" s="105"/>
      <c r="D36" s="127">
        <v>0</v>
      </c>
      <c r="E36" s="127">
        <v>0</v>
      </c>
      <c r="F36" s="128">
        <v>0</v>
      </c>
      <c r="G36" s="127">
        <v>0</v>
      </c>
      <c r="H36" s="32"/>
    </row>
    <row r="37" spans="1:8" ht="20.25" customHeight="1" x14ac:dyDescent="0.2">
      <c r="A37" s="256"/>
      <c r="B37" s="105"/>
      <c r="C37" s="105"/>
      <c r="D37" s="127">
        <v>0</v>
      </c>
      <c r="E37" s="127">
        <v>0</v>
      </c>
      <c r="F37" s="128">
        <v>0</v>
      </c>
      <c r="G37" s="127">
        <v>0</v>
      </c>
      <c r="H37" s="32"/>
    </row>
    <row r="38" spans="1:8" ht="20.25" customHeight="1" x14ac:dyDescent="0.2">
      <c r="A38" s="256"/>
      <c r="B38" s="105"/>
      <c r="C38" s="105"/>
      <c r="D38" s="127">
        <v>0</v>
      </c>
      <c r="E38" s="127">
        <v>0</v>
      </c>
      <c r="F38" s="128">
        <v>0</v>
      </c>
      <c r="G38" s="127">
        <v>0</v>
      </c>
      <c r="H38" s="32"/>
    </row>
    <row r="39" spans="1:8" ht="20.25" customHeight="1" x14ac:dyDescent="0.2">
      <c r="A39" s="256"/>
      <c r="B39" s="105"/>
      <c r="C39" s="105"/>
      <c r="D39" s="127">
        <v>0</v>
      </c>
      <c r="E39" s="127">
        <v>0</v>
      </c>
      <c r="F39" s="128">
        <v>0</v>
      </c>
      <c r="G39" s="127">
        <v>0</v>
      </c>
      <c r="H39" s="32"/>
    </row>
    <row r="40" spans="1:8" ht="20.25" customHeight="1" x14ac:dyDescent="0.2">
      <c r="A40" s="256"/>
      <c r="B40" s="105"/>
      <c r="C40" s="105"/>
      <c r="D40" s="127">
        <v>0</v>
      </c>
      <c r="E40" s="127">
        <v>0</v>
      </c>
      <c r="F40" s="128">
        <v>0</v>
      </c>
      <c r="G40" s="127">
        <v>0</v>
      </c>
      <c r="H40" s="32"/>
    </row>
    <row r="41" spans="1:8" ht="20.25" customHeight="1" x14ac:dyDescent="0.2">
      <c r="A41" s="256"/>
      <c r="B41" s="105"/>
      <c r="C41" s="105"/>
      <c r="D41" s="127">
        <v>0</v>
      </c>
      <c r="E41" s="127">
        <v>0</v>
      </c>
      <c r="F41" s="128">
        <v>0</v>
      </c>
      <c r="G41" s="127">
        <v>0</v>
      </c>
      <c r="H41" s="32"/>
    </row>
    <row r="42" spans="1:8" ht="20.25" customHeight="1" x14ac:dyDescent="0.2">
      <c r="A42" s="256"/>
      <c r="B42" s="105"/>
      <c r="C42" s="105"/>
      <c r="D42" s="127">
        <v>0</v>
      </c>
      <c r="E42" s="127">
        <v>0</v>
      </c>
      <c r="F42" s="128">
        <v>0</v>
      </c>
      <c r="G42" s="127">
        <v>0</v>
      </c>
      <c r="H42" s="32"/>
    </row>
    <row r="43" spans="1:8" ht="20.25" customHeight="1" x14ac:dyDescent="0.2">
      <c r="A43" s="256"/>
      <c r="B43" s="105"/>
      <c r="C43" s="105"/>
      <c r="D43" s="127">
        <v>0</v>
      </c>
      <c r="E43" s="127">
        <v>0</v>
      </c>
      <c r="F43" s="128">
        <v>0</v>
      </c>
      <c r="G43" s="127">
        <v>0</v>
      </c>
      <c r="H43" s="32"/>
    </row>
    <row r="44" spans="1:8" ht="20.25" customHeight="1" x14ac:dyDescent="0.2">
      <c r="A44" s="256"/>
      <c r="B44" s="105"/>
      <c r="C44" s="105"/>
      <c r="D44" s="127">
        <v>0</v>
      </c>
      <c r="E44" s="127">
        <v>0</v>
      </c>
      <c r="F44" s="128">
        <v>0</v>
      </c>
      <c r="G44" s="127">
        <v>0</v>
      </c>
      <c r="H44" s="32"/>
    </row>
    <row r="45" spans="1:8" ht="21" customHeight="1" x14ac:dyDescent="0.2">
      <c r="A45" s="256"/>
      <c r="B45" s="105"/>
      <c r="C45" s="105"/>
      <c r="D45" s="127">
        <v>0</v>
      </c>
      <c r="E45" s="127">
        <v>0</v>
      </c>
      <c r="F45" s="128">
        <v>0</v>
      </c>
      <c r="G45" s="127">
        <v>0</v>
      </c>
      <c r="H45" s="32"/>
    </row>
    <row r="46" spans="1:8" ht="20.100000000000001" customHeight="1" x14ac:dyDescent="0.2">
      <c r="A46" s="256"/>
      <c r="B46" s="105"/>
      <c r="C46" s="105"/>
      <c r="D46" s="127">
        <v>0</v>
      </c>
      <c r="E46" s="127">
        <v>0</v>
      </c>
      <c r="F46" s="128">
        <v>0</v>
      </c>
      <c r="G46" s="127">
        <v>0</v>
      </c>
      <c r="H46" s="32"/>
    </row>
    <row r="47" spans="1:8" ht="20.25" customHeight="1" x14ac:dyDescent="0.2">
      <c r="A47" s="256"/>
      <c r="B47" s="105"/>
      <c r="C47" s="105"/>
      <c r="D47" s="127">
        <v>0</v>
      </c>
      <c r="E47" s="127">
        <v>0</v>
      </c>
      <c r="F47" s="128">
        <v>0</v>
      </c>
      <c r="G47" s="127">
        <v>0</v>
      </c>
      <c r="H47" s="32"/>
    </row>
    <row r="48" spans="1:8" ht="21" customHeight="1" x14ac:dyDescent="0.2">
      <c r="A48" s="256"/>
      <c r="B48" s="105"/>
      <c r="C48" s="105"/>
      <c r="D48" s="127">
        <v>0</v>
      </c>
      <c r="E48" s="127">
        <v>0</v>
      </c>
      <c r="F48" s="128">
        <v>0</v>
      </c>
      <c r="G48" s="127">
        <v>0</v>
      </c>
      <c r="H48" s="32"/>
    </row>
    <row r="49" spans="1:8" ht="21" customHeight="1" x14ac:dyDescent="0.2">
      <c r="A49" s="256"/>
      <c r="B49" s="105"/>
      <c r="C49" s="105"/>
      <c r="D49" s="127">
        <v>0</v>
      </c>
      <c r="E49" s="127">
        <v>0</v>
      </c>
      <c r="F49" s="128">
        <v>0</v>
      </c>
      <c r="G49" s="127">
        <v>0</v>
      </c>
      <c r="H49" s="32"/>
    </row>
    <row r="50" spans="1:8" ht="21" customHeight="1" x14ac:dyDescent="0.2">
      <c r="A50" s="256"/>
      <c r="B50" s="105"/>
      <c r="C50" s="105"/>
      <c r="D50" s="127">
        <v>0</v>
      </c>
      <c r="E50" s="127">
        <v>0</v>
      </c>
      <c r="F50" s="128">
        <v>0</v>
      </c>
      <c r="G50" s="127">
        <v>0</v>
      </c>
      <c r="H50" s="32"/>
    </row>
    <row r="51" spans="1:8" ht="21" customHeight="1" x14ac:dyDescent="0.2">
      <c r="A51" s="256"/>
      <c r="B51" s="105"/>
      <c r="C51" s="105"/>
      <c r="D51" s="127">
        <v>0</v>
      </c>
      <c r="E51" s="127">
        <v>0</v>
      </c>
      <c r="F51" s="128">
        <v>0</v>
      </c>
      <c r="G51" s="127">
        <v>0</v>
      </c>
      <c r="H51" s="32"/>
    </row>
    <row r="52" spans="1:8" ht="21" customHeight="1" x14ac:dyDescent="0.2">
      <c r="A52" s="256"/>
      <c r="B52" s="105"/>
      <c r="C52" s="105"/>
      <c r="D52" s="127">
        <v>0</v>
      </c>
      <c r="E52" s="127">
        <v>0</v>
      </c>
      <c r="F52" s="128">
        <v>0</v>
      </c>
      <c r="G52" s="127">
        <v>0</v>
      </c>
      <c r="H52" s="32"/>
    </row>
    <row r="53" spans="1:8" ht="21" customHeight="1" x14ac:dyDescent="0.2">
      <c r="A53" s="256"/>
      <c r="B53" s="105"/>
      <c r="C53" s="105"/>
      <c r="D53" s="127">
        <v>0</v>
      </c>
      <c r="E53" s="127">
        <v>0</v>
      </c>
      <c r="F53" s="128">
        <v>0</v>
      </c>
      <c r="G53" s="127">
        <v>0</v>
      </c>
      <c r="H53" s="12"/>
    </row>
    <row r="54" spans="1:8" ht="20.25" customHeight="1" x14ac:dyDescent="0.2">
      <c r="A54" s="256"/>
      <c r="B54" s="105"/>
      <c r="C54" s="105"/>
      <c r="D54" s="103">
        <v>0</v>
      </c>
      <c r="E54" s="103">
        <v>0</v>
      </c>
      <c r="F54" s="104">
        <v>0</v>
      </c>
      <c r="G54" s="233">
        <v>0</v>
      </c>
      <c r="H54" s="12"/>
    </row>
    <row r="55" spans="1:8" ht="20.100000000000001" customHeight="1" x14ac:dyDescent="0.25">
      <c r="A55" s="259" t="s">
        <v>151</v>
      </c>
      <c r="B55" s="105"/>
      <c r="C55" s="105"/>
      <c r="D55" s="39">
        <f>SUM(D31:D54)</f>
        <v>0</v>
      </c>
      <c r="E55" s="39">
        <f>SUM(E31:E54)</f>
        <v>0</v>
      </c>
      <c r="F55" s="39">
        <f>SUM(F31:F54)</f>
        <v>0</v>
      </c>
      <c r="G55" s="227">
        <f>SUM(G31:G54)</f>
        <v>0</v>
      </c>
      <c r="H55" s="12"/>
    </row>
    <row r="56" spans="1:8" ht="20.100000000000001" customHeight="1" x14ac:dyDescent="0.25">
      <c r="A56" s="259" t="s">
        <v>64</v>
      </c>
      <c r="B56" s="105"/>
      <c r="C56" s="105"/>
      <c r="D56" s="39">
        <f>D26-D55</f>
        <v>0</v>
      </c>
      <c r="E56" s="39">
        <f>E26-E55</f>
        <v>0</v>
      </c>
      <c r="F56" s="40">
        <f>G26-F55</f>
        <v>0</v>
      </c>
      <c r="G56" s="234">
        <f>G26-G55</f>
        <v>0</v>
      </c>
      <c r="H56" s="12"/>
    </row>
    <row r="57" spans="1:8" ht="15.75" x14ac:dyDescent="0.25">
      <c r="A57" s="259" t="s">
        <v>65</v>
      </c>
      <c r="B57" s="105"/>
      <c r="C57" s="105"/>
      <c r="D57" s="103">
        <v>0</v>
      </c>
      <c r="E57" s="39">
        <f>+D60</f>
        <v>0</v>
      </c>
      <c r="F57" s="40">
        <f>+E60</f>
        <v>0</v>
      </c>
      <c r="G57" s="234">
        <f>+E60</f>
        <v>0</v>
      </c>
      <c r="H57" s="12"/>
    </row>
    <row r="58" spans="1:8" ht="20.100000000000001" customHeight="1" x14ac:dyDescent="0.25">
      <c r="A58" s="259" t="s">
        <v>66</v>
      </c>
      <c r="B58" s="105"/>
      <c r="C58" s="105"/>
      <c r="D58" s="103">
        <v>0</v>
      </c>
      <c r="E58" s="103">
        <v>0</v>
      </c>
      <c r="F58" s="104">
        <v>0</v>
      </c>
      <c r="G58" s="233">
        <v>0</v>
      </c>
      <c r="H58" s="12"/>
    </row>
    <row r="59" spans="1:8" ht="20.100000000000001" customHeight="1" x14ac:dyDescent="0.25">
      <c r="A59" s="259" t="s">
        <v>72</v>
      </c>
      <c r="B59" s="105"/>
      <c r="C59" s="105"/>
      <c r="D59" s="103">
        <v>0</v>
      </c>
      <c r="E59" s="103">
        <v>0</v>
      </c>
      <c r="F59" s="104">
        <v>0</v>
      </c>
      <c r="G59" s="233">
        <v>0</v>
      </c>
      <c r="H59" s="12"/>
    </row>
    <row r="60" spans="1:8" ht="20.100000000000001" customHeight="1" x14ac:dyDescent="0.25">
      <c r="A60" s="259" t="s">
        <v>152</v>
      </c>
      <c r="B60" s="105"/>
      <c r="C60" s="105"/>
      <c r="D60" s="224">
        <f>D56+D57+D58-D59</f>
        <v>0</v>
      </c>
      <c r="E60" s="225">
        <f>E56+E57+E58-E59</f>
        <v>0</v>
      </c>
      <c r="F60" s="226">
        <f>F56+F57+F58-F59</f>
        <v>0</v>
      </c>
      <c r="G60" s="235">
        <f>G56+G57+G58-G59</f>
        <v>0</v>
      </c>
      <c r="H60" s="12"/>
    </row>
    <row r="61" spans="1:8" ht="20.100000000000001" customHeight="1" x14ac:dyDescent="0.2">
      <c r="D61" s="12"/>
      <c r="E61" s="12"/>
      <c r="F61" s="12"/>
    </row>
  </sheetData>
  <mergeCells count="3">
    <mergeCell ref="A4:G4"/>
    <mergeCell ref="A5:G5"/>
    <mergeCell ref="A6:G6"/>
  </mergeCells>
  <pageMargins left="0.7" right="0.7" top="0.75" bottom="0.75" header="0.3" footer="0.3"/>
  <pageSetup scale="63" orientation="portrait"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027A0-8B0E-4CF8-8432-9FF2C6FFC7DF}">
  <sheetPr>
    <pageSetUpPr fitToPage="1"/>
  </sheetPr>
  <dimension ref="A1:J57"/>
  <sheetViews>
    <sheetView showGridLines="0" zoomScale="85" zoomScaleNormal="85" workbookViewId="0">
      <selection sqref="A1:I26"/>
    </sheetView>
  </sheetViews>
  <sheetFormatPr defaultColWidth="8.88671875" defaultRowHeight="15" x14ac:dyDescent="0.2"/>
  <cols>
    <col min="1" max="1" width="5.44140625" style="10" customWidth="1"/>
    <col min="2" max="4" width="8.88671875" style="10"/>
    <col min="5" max="5" width="14.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9" x14ac:dyDescent="0.2">
      <c r="I1" s="212" t="s">
        <v>124</v>
      </c>
    </row>
    <row r="2" spans="1:9" ht="26.25" x14ac:dyDescent="0.4">
      <c r="D2" s="43"/>
      <c r="E2" s="101" t="s">
        <v>299</v>
      </c>
      <c r="F2" s="105"/>
    </row>
    <row r="3" spans="1:9" ht="23.25" x14ac:dyDescent="0.35">
      <c r="A3" s="18"/>
      <c r="B3" s="11"/>
      <c r="C3" s="18"/>
      <c r="D3" s="18"/>
      <c r="E3" s="296" t="s">
        <v>224</v>
      </c>
      <c r="F3" s="297"/>
      <c r="G3" s="18"/>
      <c r="H3" s="18"/>
      <c r="I3" s="18"/>
    </row>
    <row r="4" spans="1:9" ht="23.25" x14ac:dyDescent="0.35">
      <c r="A4" s="18"/>
      <c r="B4" s="11"/>
      <c r="C4" s="18"/>
      <c r="D4" s="18"/>
      <c r="E4" s="44"/>
      <c r="F4" s="88"/>
      <c r="G4" s="18"/>
      <c r="H4" s="18"/>
      <c r="I4" s="18"/>
    </row>
    <row r="6" spans="1:9" ht="15.75" x14ac:dyDescent="0.25">
      <c r="B6" s="21" t="s">
        <v>245</v>
      </c>
    </row>
    <row r="7" spans="1:9" x14ac:dyDescent="0.2">
      <c r="A7" s="9" t="s">
        <v>9</v>
      </c>
      <c r="B7" s="9" t="s">
        <v>153</v>
      </c>
      <c r="G7" s="24">
        <f>+'NLF2 WKS'!G55</f>
        <v>0</v>
      </c>
      <c r="H7" s="15"/>
      <c r="I7" s="15"/>
    </row>
    <row r="8" spans="1:9" x14ac:dyDescent="0.2">
      <c r="B8" s="9" t="s">
        <v>161</v>
      </c>
      <c r="F8" s="28"/>
      <c r="G8" s="25">
        <f>+'NLF2 WKS'!G59</f>
        <v>0</v>
      </c>
      <c r="H8" s="15"/>
      <c r="I8" s="15"/>
    </row>
    <row r="9" spans="1:9" ht="15.75" thickBot="1" x14ac:dyDescent="0.25">
      <c r="B9" s="9" t="s">
        <v>10</v>
      </c>
      <c r="G9" s="25"/>
      <c r="H9" s="15"/>
      <c r="I9" s="143">
        <f>G7+G8</f>
        <v>0</v>
      </c>
    </row>
    <row r="10" spans="1:9" x14ac:dyDescent="0.2">
      <c r="I10" s="12"/>
    </row>
    <row r="11" spans="1:9" ht="15.75" x14ac:dyDescent="0.25">
      <c r="B11" s="21" t="s">
        <v>244</v>
      </c>
    </row>
    <row r="12" spans="1:9" x14ac:dyDescent="0.2">
      <c r="A12" s="9">
        <v>4</v>
      </c>
      <c r="B12" s="9" t="s">
        <v>123</v>
      </c>
      <c r="F12" s="17" t="str">
        <f>(+TOC!D2-1) &amp; " (Note 1)"</f>
        <v>2022 (Note 1)</v>
      </c>
      <c r="I12" s="24">
        <f>+'NLF2 WKS'!E60</f>
        <v>0</v>
      </c>
    </row>
    <row r="13" spans="1:9" x14ac:dyDescent="0.2">
      <c r="A13" s="9" t="s">
        <v>16</v>
      </c>
      <c r="B13" s="9" t="s">
        <v>162</v>
      </c>
      <c r="G13" s="23">
        <f>+'NLF2 WKS'!G26</f>
        <v>0</v>
      </c>
      <c r="I13" s="1"/>
    </row>
    <row r="14" spans="1:9" x14ac:dyDescent="0.2">
      <c r="B14" s="9" t="s">
        <v>163</v>
      </c>
      <c r="G14" s="22">
        <f>+'NLF2 WKS'!G58</f>
        <v>0</v>
      </c>
    </row>
    <row r="15" spans="1:9" x14ac:dyDescent="0.2">
      <c r="B15" s="9" t="s">
        <v>17</v>
      </c>
      <c r="G15" s="1"/>
    </row>
    <row r="16" spans="1:9" x14ac:dyDescent="0.2">
      <c r="B16" s="9" t="s">
        <v>18</v>
      </c>
      <c r="I16" s="27">
        <f>G13+G14</f>
        <v>0</v>
      </c>
    </row>
    <row r="17" spans="1:10" x14ac:dyDescent="0.2">
      <c r="B17" s="9"/>
      <c r="I17" s="14"/>
    </row>
    <row r="18" spans="1:10" ht="16.5" thickBot="1" x14ac:dyDescent="0.3">
      <c r="A18" s="9" t="s">
        <v>19</v>
      </c>
      <c r="B18" s="21" t="s">
        <v>20</v>
      </c>
      <c r="I18" s="143">
        <f>I12+I16</f>
        <v>0</v>
      </c>
    </row>
    <row r="19" spans="1:10" ht="15.75" x14ac:dyDescent="0.25">
      <c r="A19" s="9"/>
      <c r="B19" s="21"/>
      <c r="I19" s="142"/>
    </row>
    <row r="20" spans="1:10" ht="15.75" x14ac:dyDescent="0.25">
      <c r="A20" s="9">
        <v>7</v>
      </c>
      <c r="B20" s="21" t="s">
        <v>246</v>
      </c>
      <c r="I20" s="142"/>
    </row>
    <row r="21" spans="1:10" ht="15.75" thickBot="1" x14ac:dyDescent="0.25">
      <c r="A21" s="9"/>
      <c r="B21" s="9" t="s">
        <v>247</v>
      </c>
      <c r="I21" s="144">
        <f>+I18-I9</f>
        <v>0</v>
      </c>
    </row>
    <row r="22" spans="1:10" ht="16.5" thickTop="1" x14ac:dyDescent="0.25">
      <c r="A22" s="9"/>
      <c r="B22" s="21"/>
      <c r="I22" s="142"/>
    </row>
    <row r="23" spans="1:10" x14ac:dyDescent="0.2">
      <c r="A23" s="9"/>
    </row>
    <row r="24" spans="1:10" ht="15" customHeight="1" x14ac:dyDescent="0.2">
      <c r="A24" s="288" t="s">
        <v>243</v>
      </c>
      <c r="B24" s="288"/>
      <c r="C24" s="288"/>
      <c r="D24" s="288"/>
      <c r="E24" s="288"/>
      <c r="F24" s="288"/>
      <c r="G24" s="288"/>
      <c r="H24" s="288"/>
      <c r="I24" s="288"/>
    </row>
    <row r="25" spans="1:10" x14ac:dyDescent="0.2">
      <c r="A25" s="288"/>
      <c r="B25" s="288"/>
      <c r="C25" s="288"/>
      <c r="D25" s="288"/>
      <c r="E25" s="288"/>
      <c r="F25" s="288"/>
      <c r="G25" s="288"/>
      <c r="H25" s="288"/>
      <c r="I25" s="288"/>
    </row>
    <row r="26" spans="1:10" x14ac:dyDescent="0.2">
      <c r="A26" s="288"/>
      <c r="B26" s="288"/>
      <c r="C26" s="288"/>
      <c r="D26" s="288"/>
      <c r="E26" s="288"/>
      <c r="F26" s="288"/>
      <c r="G26" s="288"/>
      <c r="H26" s="288"/>
      <c r="I26" s="288"/>
    </row>
    <row r="27" spans="1:10" hidden="1" x14ac:dyDescent="0.2">
      <c r="A27" s="219"/>
      <c r="B27" s="219"/>
      <c r="C27" s="219"/>
      <c r="D27" s="219"/>
      <c r="E27" s="219"/>
      <c r="F27" s="219"/>
      <c r="G27" s="219"/>
      <c r="H27" s="219"/>
      <c r="I27" s="219"/>
    </row>
    <row r="28" spans="1:10" ht="15.75" hidden="1" x14ac:dyDescent="0.25">
      <c r="A28" s="19" t="s">
        <v>132</v>
      </c>
    </row>
    <row r="29" spans="1:10" ht="15.75" hidden="1" x14ac:dyDescent="0.25">
      <c r="A29" s="19"/>
    </row>
    <row r="30" spans="1:10" ht="19.5" hidden="1" customHeight="1" x14ac:dyDescent="0.2">
      <c r="A30" s="269" t="s">
        <v>131</v>
      </c>
      <c r="B30" s="269"/>
      <c r="C30" s="269"/>
      <c r="D30" s="269"/>
      <c r="E30" s="269"/>
      <c r="F30" s="269"/>
      <c r="G30" s="269"/>
      <c r="H30" s="269"/>
      <c r="I30" s="269"/>
      <c r="J30" s="269"/>
    </row>
    <row r="31" spans="1:10" ht="19.5" hidden="1" customHeight="1" x14ac:dyDescent="0.2">
      <c r="A31" s="269"/>
      <c r="B31" s="269"/>
      <c r="C31" s="269"/>
      <c r="D31" s="269"/>
      <c r="E31" s="269"/>
      <c r="F31" s="269"/>
      <c r="G31" s="269"/>
      <c r="H31" s="269"/>
      <c r="I31" s="269"/>
      <c r="J31" s="269"/>
    </row>
    <row r="32" spans="1:10" ht="19.5" hidden="1" customHeight="1" x14ac:dyDescent="0.2">
      <c r="A32" s="269"/>
      <c r="B32" s="269"/>
      <c r="C32" s="269"/>
      <c r="D32" s="269"/>
      <c r="E32" s="269"/>
      <c r="F32" s="269"/>
      <c r="G32" s="269"/>
      <c r="H32" s="269"/>
      <c r="I32" s="269"/>
      <c r="J32" s="269"/>
    </row>
    <row r="33" spans="1:10" ht="19.5" hidden="1" customHeight="1" x14ac:dyDescent="0.2">
      <c r="A33" s="269"/>
      <c r="B33" s="269"/>
      <c r="C33" s="269"/>
      <c r="D33" s="269"/>
      <c r="E33" s="269"/>
      <c r="F33" s="269"/>
      <c r="G33" s="269"/>
      <c r="H33" s="269"/>
      <c r="I33" s="269"/>
      <c r="J33" s="269"/>
    </row>
    <row r="34" spans="1:10" ht="19.5" hidden="1" customHeight="1" x14ac:dyDescent="0.2">
      <c r="A34" s="269"/>
      <c r="B34" s="269"/>
      <c r="C34" s="269"/>
      <c r="D34" s="269"/>
      <c r="E34" s="269"/>
      <c r="F34" s="269"/>
      <c r="G34" s="269"/>
      <c r="H34" s="269"/>
      <c r="I34" s="269"/>
      <c r="J34" s="269"/>
    </row>
    <row r="35" spans="1:10" hidden="1" x14ac:dyDescent="0.2"/>
    <row r="36" spans="1:10" ht="18.75" hidden="1" customHeight="1" x14ac:dyDescent="0.2">
      <c r="A36" s="269" t="s">
        <v>129</v>
      </c>
      <c r="B36" s="269"/>
      <c r="C36" s="269"/>
      <c r="D36" s="269"/>
      <c r="E36" s="269"/>
      <c r="F36" s="269"/>
      <c r="G36" s="269"/>
      <c r="H36" s="269"/>
      <c r="I36" s="269"/>
      <c r="J36" s="269"/>
    </row>
    <row r="37" spans="1:10" ht="18.75" hidden="1" customHeight="1" x14ac:dyDescent="0.2">
      <c r="A37" s="269"/>
      <c r="B37" s="269"/>
      <c r="C37" s="269"/>
      <c r="D37" s="269"/>
      <c r="E37" s="269"/>
      <c r="F37" s="269"/>
      <c r="G37" s="269"/>
      <c r="H37" s="269"/>
      <c r="I37" s="269"/>
      <c r="J37" s="269"/>
    </row>
    <row r="38" spans="1:10" ht="18.75" hidden="1" customHeight="1" x14ac:dyDescent="0.2">
      <c r="A38" s="269"/>
      <c r="B38" s="269"/>
      <c r="C38" s="269"/>
      <c r="D38" s="269"/>
      <c r="E38" s="269"/>
      <c r="F38" s="269"/>
      <c r="G38" s="269"/>
      <c r="H38" s="269"/>
      <c r="I38" s="269"/>
      <c r="J38" s="269"/>
    </row>
    <row r="39" spans="1:10" ht="18.75" hidden="1" customHeight="1" x14ac:dyDescent="0.2">
      <c r="A39" s="269"/>
      <c r="B39" s="269"/>
      <c r="C39" s="269"/>
      <c r="D39" s="269"/>
      <c r="E39" s="269"/>
      <c r="F39" s="269"/>
      <c r="G39" s="269"/>
      <c r="H39" s="269"/>
      <c r="I39" s="269"/>
      <c r="J39" s="269"/>
    </row>
    <row r="40" spans="1:10" ht="18.75" hidden="1" customHeight="1" x14ac:dyDescent="0.2">
      <c r="A40" s="269"/>
      <c r="B40" s="269"/>
      <c r="C40" s="269"/>
      <c r="D40" s="269"/>
      <c r="E40" s="269"/>
      <c r="F40" s="269"/>
      <c r="G40" s="269"/>
      <c r="H40" s="269"/>
      <c r="I40" s="269"/>
      <c r="J40" s="269"/>
    </row>
    <row r="41" spans="1:10" ht="18.75" hidden="1" customHeight="1" x14ac:dyDescent="0.2">
      <c r="A41" s="269"/>
      <c r="B41" s="269"/>
      <c r="C41" s="269"/>
      <c r="D41" s="269"/>
      <c r="E41" s="269"/>
      <c r="F41" s="269"/>
      <c r="G41" s="269"/>
      <c r="H41" s="269"/>
      <c r="I41" s="269"/>
      <c r="J41" s="269"/>
    </row>
    <row r="42" spans="1:10" ht="21.75" hidden="1" customHeight="1" x14ac:dyDescent="0.2">
      <c r="A42" s="269"/>
      <c r="B42" s="269"/>
      <c r="C42" s="269"/>
      <c r="D42" s="269"/>
      <c r="E42" s="269"/>
      <c r="F42" s="269"/>
      <c r="G42" s="269"/>
      <c r="H42" s="269"/>
      <c r="I42" s="269"/>
      <c r="J42" s="269"/>
    </row>
    <row r="43" spans="1:10" hidden="1" x14ac:dyDescent="0.2">
      <c r="A43" s="269" t="s">
        <v>130</v>
      </c>
      <c r="B43" s="269"/>
      <c r="C43" s="269"/>
      <c r="D43" s="269"/>
      <c r="E43" s="269"/>
      <c r="F43" s="269"/>
      <c r="G43" s="269"/>
      <c r="H43" s="269"/>
      <c r="I43" s="269"/>
      <c r="J43" s="269"/>
    </row>
    <row r="44" spans="1:10" hidden="1" x14ac:dyDescent="0.2">
      <c r="A44" s="269"/>
      <c r="B44" s="269"/>
      <c r="C44" s="269"/>
      <c r="D44" s="269"/>
      <c r="E44" s="269"/>
      <c r="F44" s="269"/>
      <c r="G44" s="269"/>
      <c r="H44" s="269"/>
      <c r="I44" s="269"/>
      <c r="J44" s="269"/>
    </row>
    <row r="45" spans="1:10" hidden="1" x14ac:dyDescent="0.2">
      <c r="A45" s="269"/>
      <c r="B45" s="269"/>
      <c r="C45" s="269"/>
      <c r="D45" s="269"/>
      <c r="E45" s="269"/>
      <c r="F45" s="269"/>
      <c r="G45" s="269"/>
      <c r="H45" s="269"/>
      <c r="I45" s="269"/>
      <c r="J45" s="269"/>
    </row>
    <row r="46" spans="1:10" hidden="1" x14ac:dyDescent="0.2">
      <c r="A46" s="269"/>
      <c r="B46" s="269"/>
      <c r="C46" s="269"/>
      <c r="D46" s="269"/>
      <c r="E46" s="269"/>
      <c r="F46" s="269"/>
      <c r="G46" s="269"/>
      <c r="H46" s="269"/>
      <c r="I46" s="269"/>
      <c r="J46" s="269"/>
    </row>
    <row r="47" spans="1:10" hidden="1" x14ac:dyDescent="0.2">
      <c r="A47" s="269"/>
      <c r="B47" s="269"/>
      <c r="C47" s="269"/>
      <c r="D47" s="269"/>
      <c r="E47" s="269"/>
      <c r="F47" s="269"/>
      <c r="G47" s="269"/>
      <c r="H47" s="269"/>
      <c r="I47" s="269"/>
      <c r="J47" s="269"/>
    </row>
    <row r="48" spans="1:10" hidden="1" x14ac:dyDescent="0.2">
      <c r="A48" s="269"/>
      <c r="B48" s="269"/>
      <c r="C48" s="269"/>
      <c r="D48" s="269"/>
      <c r="E48" s="269"/>
      <c r="F48" s="269"/>
      <c r="G48" s="269"/>
      <c r="H48" s="269"/>
      <c r="I48" s="269"/>
      <c r="J48" s="269"/>
    </row>
    <row r="49" spans="1:10" hidden="1" x14ac:dyDescent="0.2">
      <c r="A49" s="269"/>
      <c r="B49" s="269"/>
      <c r="C49" s="269"/>
      <c r="D49" s="269"/>
      <c r="E49" s="269"/>
      <c r="F49" s="269"/>
      <c r="G49" s="269"/>
      <c r="H49" s="269"/>
      <c r="I49" s="269"/>
      <c r="J49" s="269"/>
    </row>
    <row r="50" spans="1:10" hidden="1" x14ac:dyDescent="0.2">
      <c r="A50" s="269"/>
      <c r="B50" s="269"/>
      <c r="C50" s="269"/>
      <c r="D50" s="269"/>
      <c r="E50" s="269"/>
      <c r="F50" s="269"/>
      <c r="G50" s="269"/>
      <c r="H50" s="269"/>
      <c r="I50" s="269"/>
      <c r="J50" s="269"/>
    </row>
    <row r="51" spans="1:10" hidden="1" x14ac:dyDescent="0.2">
      <c r="A51" s="269"/>
      <c r="B51" s="269"/>
      <c r="C51" s="269"/>
      <c r="D51" s="269"/>
      <c r="E51" s="269"/>
      <c r="F51" s="269"/>
      <c r="G51" s="269"/>
      <c r="H51" s="269"/>
      <c r="I51" s="269"/>
      <c r="J51" s="269"/>
    </row>
    <row r="52" spans="1:10" hidden="1" x14ac:dyDescent="0.2">
      <c r="A52" s="269"/>
      <c r="B52" s="269"/>
      <c r="C52" s="269"/>
      <c r="D52" s="269"/>
      <c r="E52" s="269"/>
      <c r="F52" s="269"/>
      <c r="G52" s="269"/>
      <c r="H52" s="269"/>
      <c r="I52" s="269"/>
      <c r="J52" s="269"/>
    </row>
    <row r="53" spans="1:10" hidden="1" x14ac:dyDescent="0.2">
      <c r="A53" s="269"/>
      <c r="B53" s="269"/>
      <c r="C53" s="269"/>
      <c r="D53" s="269"/>
      <c r="E53" s="269"/>
      <c r="F53" s="269"/>
      <c r="G53" s="269"/>
      <c r="H53" s="269"/>
      <c r="I53" s="269"/>
      <c r="J53" s="269"/>
    </row>
    <row r="54" spans="1:10" hidden="1" x14ac:dyDescent="0.2">
      <c r="A54" s="269"/>
      <c r="B54" s="269"/>
      <c r="C54" s="269"/>
      <c r="D54" s="269"/>
      <c r="E54" s="269"/>
      <c r="F54" s="269"/>
      <c r="G54" s="269"/>
      <c r="H54" s="269"/>
      <c r="I54" s="269"/>
      <c r="J54" s="269"/>
    </row>
    <row r="55" spans="1:10" hidden="1" x14ac:dyDescent="0.2">
      <c r="A55" s="269"/>
      <c r="B55" s="269"/>
      <c r="C55" s="269"/>
      <c r="D55" s="269"/>
      <c r="E55" s="269"/>
      <c r="F55" s="269"/>
      <c r="G55" s="269"/>
      <c r="H55" s="269"/>
      <c r="I55" s="269"/>
      <c r="J55" s="269"/>
    </row>
    <row r="56" spans="1:10" hidden="1" x14ac:dyDescent="0.2">
      <c r="A56" s="269"/>
      <c r="B56" s="269"/>
      <c r="C56" s="269"/>
      <c r="D56" s="269"/>
      <c r="E56" s="269"/>
      <c r="F56" s="269"/>
      <c r="G56" s="269"/>
      <c r="H56" s="269"/>
      <c r="I56" s="269"/>
      <c r="J56" s="269"/>
    </row>
    <row r="57" spans="1:10" hidden="1" x14ac:dyDescent="0.2"/>
  </sheetData>
  <mergeCells count="5">
    <mergeCell ref="E3:F3"/>
    <mergeCell ref="A24:I26"/>
    <mergeCell ref="A30:J34"/>
    <mergeCell ref="A36:J42"/>
    <mergeCell ref="A43:J56"/>
  </mergeCells>
  <pageMargins left="0.7" right="0.7" top="0.75" bottom="0.75" header="0.3" footer="0.3"/>
  <pageSetup scale="79" orientation="portrait"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2C126-50C0-4D89-801F-581DF2EF8D19}">
  <sheetPr>
    <pageSetUpPr fitToPage="1"/>
  </sheetPr>
  <dimension ref="A1:H61"/>
  <sheetViews>
    <sheetView zoomScale="85" zoomScaleNormal="85" workbookViewId="0">
      <selection activeCell="A11" sqref="A11:C60"/>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3" t="s">
        <v>124</v>
      </c>
    </row>
    <row r="2" spans="1:8" ht="15" customHeight="1" x14ac:dyDescent="0.2">
      <c r="G2" s="9"/>
    </row>
    <row r="3" spans="1:8" ht="15" customHeight="1" x14ac:dyDescent="0.2"/>
    <row r="4" spans="1:8" ht="15" customHeight="1" x14ac:dyDescent="0.25">
      <c r="A4" s="299" t="str">
        <f>+'NLF 2'!E2</f>
        <v>NLF Example Fund 2</v>
      </c>
      <c r="B4" s="299"/>
      <c r="C4" s="299"/>
      <c r="D4" s="299"/>
      <c r="E4" s="299"/>
      <c r="F4" s="299"/>
      <c r="G4" s="299"/>
    </row>
    <row r="5" spans="1:8" ht="15" customHeight="1" x14ac:dyDescent="0.25">
      <c r="A5" s="300" t="s">
        <v>164</v>
      </c>
      <c r="B5" s="300"/>
      <c r="C5" s="300"/>
      <c r="D5" s="300"/>
      <c r="E5" s="300"/>
      <c r="F5" s="300"/>
      <c r="G5" s="300"/>
    </row>
    <row r="6" spans="1:8" ht="15" customHeight="1" x14ac:dyDescent="0.25">
      <c r="A6" s="300" t="str">
        <f>+'NLF 2'!E3</f>
        <v>Fund XXXX</v>
      </c>
      <c r="B6" s="300"/>
      <c r="C6" s="300"/>
      <c r="D6" s="300"/>
      <c r="E6" s="300"/>
      <c r="F6" s="300"/>
      <c r="G6" s="300"/>
    </row>
    <row r="7" spans="1:8" ht="15" customHeight="1" x14ac:dyDescent="0.2">
      <c r="C7" s="9"/>
    </row>
    <row r="8" spans="1:8" ht="15" customHeight="1" x14ac:dyDescent="0.2"/>
    <row r="9" spans="1:8" ht="15" customHeight="1" x14ac:dyDescent="0.2">
      <c r="D9" s="2" t="s">
        <v>29</v>
      </c>
      <c r="E9" s="2" t="s">
        <v>30</v>
      </c>
      <c r="F9" s="30" t="s">
        <v>30</v>
      </c>
      <c r="G9" s="31"/>
      <c r="H9" s="32"/>
    </row>
    <row r="10" spans="1:8" ht="15" customHeight="1" x14ac:dyDescent="0.2">
      <c r="D10" s="5" t="s">
        <v>31</v>
      </c>
      <c r="E10" s="5" t="s">
        <v>31</v>
      </c>
      <c r="F10" s="33" t="s">
        <v>31</v>
      </c>
      <c r="G10" s="34"/>
      <c r="H10" s="32"/>
    </row>
    <row r="11" spans="1:8" ht="15" customHeight="1" x14ac:dyDescent="0.25">
      <c r="A11" s="259" t="s">
        <v>32</v>
      </c>
      <c r="B11" s="105"/>
      <c r="C11" s="105"/>
      <c r="D11" s="35">
        <f>+E11-1</f>
        <v>2021</v>
      </c>
      <c r="E11" s="35">
        <f>+F11-1</f>
        <v>2022</v>
      </c>
      <c r="F11" s="36">
        <f>+TOC!D2</f>
        <v>2023</v>
      </c>
      <c r="G11" s="37"/>
      <c r="H11" s="32"/>
    </row>
    <row r="12" spans="1:8" ht="21" customHeight="1" x14ac:dyDescent="0.2">
      <c r="A12" s="256" t="s">
        <v>91</v>
      </c>
      <c r="B12" s="105"/>
      <c r="C12" s="105"/>
      <c r="D12" s="133">
        <v>0</v>
      </c>
      <c r="E12" s="134">
        <v>0</v>
      </c>
      <c r="F12" s="129"/>
      <c r="G12" s="136">
        <v>0</v>
      </c>
      <c r="H12" s="62"/>
    </row>
    <row r="13" spans="1:8" ht="21" customHeight="1" x14ac:dyDescent="0.2">
      <c r="A13" s="256" t="s">
        <v>71</v>
      </c>
      <c r="B13" s="105"/>
      <c r="C13" s="105"/>
      <c r="D13" s="133">
        <v>0</v>
      </c>
      <c r="E13" s="134">
        <v>0</v>
      </c>
      <c r="F13" s="129"/>
      <c r="G13" s="136">
        <v>0</v>
      </c>
      <c r="H13" s="62"/>
    </row>
    <row r="14" spans="1:8" ht="21" customHeight="1" x14ac:dyDescent="0.2">
      <c r="A14" s="256" t="s">
        <v>88</v>
      </c>
      <c r="B14" s="105"/>
      <c r="C14" s="105"/>
      <c r="D14" s="133">
        <v>0</v>
      </c>
      <c r="E14" s="134">
        <v>0</v>
      </c>
      <c r="F14" s="129"/>
      <c r="G14" s="136">
        <v>0</v>
      </c>
      <c r="H14" s="38"/>
    </row>
    <row r="15" spans="1:8" ht="20.25" customHeight="1" x14ac:dyDescent="0.2">
      <c r="A15" s="256" t="s">
        <v>92</v>
      </c>
      <c r="B15" s="105"/>
      <c r="C15" s="105"/>
      <c r="D15" s="133">
        <v>0</v>
      </c>
      <c r="E15" s="134">
        <v>0</v>
      </c>
      <c r="F15" s="129"/>
      <c r="G15" s="136">
        <v>0</v>
      </c>
      <c r="H15" s="38"/>
    </row>
    <row r="16" spans="1:8" ht="21" customHeight="1" x14ac:dyDescent="0.2">
      <c r="A16" s="256" t="s">
        <v>93</v>
      </c>
      <c r="B16" s="105"/>
      <c r="C16" s="105"/>
      <c r="D16" s="133">
        <v>0</v>
      </c>
      <c r="E16" s="134">
        <v>0</v>
      </c>
      <c r="F16" s="129"/>
      <c r="G16" s="136">
        <v>0</v>
      </c>
      <c r="H16" s="38"/>
    </row>
    <row r="17" spans="1:8" ht="20.25" customHeight="1" x14ac:dyDescent="0.2">
      <c r="A17" s="256" t="s">
        <v>148</v>
      </c>
      <c r="B17" s="105"/>
      <c r="C17" s="105"/>
      <c r="D17" s="133">
        <v>0</v>
      </c>
      <c r="E17" s="134">
        <v>0</v>
      </c>
      <c r="F17" s="129"/>
      <c r="G17" s="136">
        <v>0</v>
      </c>
      <c r="H17" s="38"/>
    </row>
    <row r="18" spans="1:8" ht="20.25" customHeight="1" x14ac:dyDescent="0.2">
      <c r="A18" s="256" t="s">
        <v>86</v>
      </c>
      <c r="B18" s="105"/>
      <c r="C18" s="105"/>
      <c r="D18" s="133">
        <v>0</v>
      </c>
      <c r="E18" s="134">
        <v>0</v>
      </c>
      <c r="F18" s="129"/>
      <c r="G18" s="136">
        <v>0</v>
      </c>
      <c r="H18" s="38"/>
    </row>
    <row r="19" spans="1:8" ht="20.25" customHeight="1" x14ac:dyDescent="0.2">
      <c r="A19" s="256" t="s">
        <v>62</v>
      </c>
      <c r="B19" s="105"/>
      <c r="C19" s="105"/>
      <c r="D19" s="133">
        <v>0</v>
      </c>
      <c r="E19" s="134">
        <v>0</v>
      </c>
      <c r="F19" s="129"/>
      <c r="G19" s="136">
        <v>0</v>
      </c>
      <c r="H19" s="38"/>
    </row>
    <row r="20" spans="1:8" ht="20.25" customHeight="1" x14ac:dyDescent="0.2">
      <c r="A20" s="256" t="s">
        <v>98</v>
      </c>
      <c r="B20" s="105"/>
      <c r="C20" s="105"/>
      <c r="D20" s="133">
        <v>0</v>
      </c>
      <c r="E20" s="134">
        <v>0</v>
      </c>
      <c r="F20" s="129"/>
      <c r="G20" s="136">
        <v>0</v>
      </c>
      <c r="H20" s="38"/>
    </row>
    <row r="21" spans="1:8" ht="21" customHeight="1" x14ac:dyDescent="0.2">
      <c r="A21" s="256"/>
      <c r="B21" s="105"/>
      <c r="C21" s="105"/>
      <c r="D21" s="133">
        <v>0</v>
      </c>
      <c r="E21" s="134">
        <v>0</v>
      </c>
      <c r="F21" s="129"/>
      <c r="G21" s="136">
        <v>0</v>
      </c>
      <c r="H21" s="38"/>
    </row>
    <row r="22" spans="1:8" ht="21" customHeight="1" x14ac:dyDescent="0.2">
      <c r="A22" s="256"/>
      <c r="B22" s="105"/>
      <c r="C22" s="105"/>
      <c r="D22" s="133">
        <v>0</v>
      </c>
      <c r="E22" s="134">
        <v>0</v>
      </c>
      <c r="F22" s="129"/>
      <c r="G22" s="136">
        <v>0</v>
      </c>
      <c r="H22" s="38"/>
    </row>
    <row r="23" spans="1:8" ht="21" customHeight="1" x14ac:dyDescent="0.2">
      <c r="A23" s="256"/>
      <c r="B23" s="105"/>
      <c r="C23" s="105"/>
      <c r="D23" s="133">
        <v>0</v>
      </c>
      <c r="E23" s="134">
        <v>0</v>
      </c>
      <c r="F23" s="129"/>
      <c r="G23" s="136">
        <v>0</v>
      </c>
      <c r="H23" s="38"/>
    </row>
    <row r="24" spans="1:8" ht="21" customHeight="1" x14ac:dyDescent="0.2">
      <c r="A24" s="256"/>
      <c r="B24" s="105"/>
      <c r="C24" s="105"/>
      <c r="D24" s="133">
        <v>0</v>
      </c>
      <c r="E24" s="134">
        <v>0</v>
      </c>
      <c r="F24" s="129"/>
      <c r="G24" s="136">
        <v>0</v>
      </c>
      <c r="H24" s="38"/>
    </row>
    <row r="25" spans="1:8" ht="20.25" customHeight="1" x14ac:dyDescent="0.2">
      <c r="A25" s="256"/>
      <c r="B25" s="105"/>
      <c r="C25" s="105"/>
      <c r="D25" s="133">
        <v>0</v>
      </c>
      <c r="E25" s="134">
        <v>0</v>
      </c>
      <c r="F25" s="129"/>
      <c r="G25" s="136">
        <v>0</v>
      </c>
      <c r="H25" s="38"/>
    </row>
    <row r="26" spans="1:8" ht="28.5" customHeight="1" x14ac:dyDescent="0.2">
      <c r="A26" s="256" t="s">
        <v>143</v>
      </c>
      <c r="B26" s="105"/>
      <c r="C26" s="105"/>
      <c r="D26" s="39">
        <f>SUM(D12:D25)</f>
        <v>0</v>
      </c>
      <c r="E26" s="39">
        <f>SUM(E12:E25)</f>
        <v>0</v>
      </c>
      <c r="F26" s="64"/>
      <c r="G26" s="26">
        <f>SUM(G12:G25)</f>
        <v>0</v>
      </c>
      <c r="H26" s="38"/>
    </row>
    <row r="27" spans="1:8" x14ac:dyDescent="0.2">
      <c r="A27" s="105"/>
      <c r="B27" s="105"/>
      <c r="C27" s="105"/>
      <c r="D27" s="1"/>
      <c r="E27" s="1"/>
      <c r="F27" s="12"/>
      <c r="G27" s="1"/>
    </row>
    <row r="28" spans="1:8" x14ac:dyDescent="0.2">
      <c r="A28" s="105"/>
      <c r="B28" s="105"/>
      <c r="C28" s="105"/>
      <c r="D28" s="2" t="s">
        <v>29</v>
      </c>
      <c r="E28" s="2" t="s">
        <v>30</v>
      </c>
      <c r="F28" s="3"/>
      <c r="G28" s="4" t="s">
        <v>47</v>
      </c>
      <c r="H28" s="32"/>
    </row>
    <row r="29" spans="1:8" ht="15.75" x14ac:dyDescent="0.25">
      <c r="A29" s="259"/>
      <c r="B29" s="105"/>
      <c r="C29" s="105"/>
      <c r="D29" s="5" t="s">
        <v>48</v>
      </c>
      <c r="E29" s="5" t="s">
        <v>48</v>
      </c>
      <c r="F29" s="6" t="s">
        <v>49</v>
      </c>
      <c r="G29" s="7" t="s">
        <v>50</v>
      </c>
      <c r="H29" s="32"/>
    </row>
    <row r="30" spans="1:8" ht="20.25" customHeight="1" x14ac:dyDescent="0.25">
      <c r="A30" s="259" t="s">
        <v>51</v>
      </c>
      <c r="B30" s="105"/>
      <c r="C30" s="105"/>
      <c r="D30" s="5">
        <f>+D11</f>
        <v>2021</v>
      </c>
      <c r="E30" s="5">
        <f>+E11</f>
        <v>2022</v>
      </c>
      <c r="F30" s="8">
        <f>+F11</f>
        <v>2023</v>
      </c>
      <c r="G30" s="7">
        <f>+F11</f>
        <v>2023</v>
      </c>
      <c r="H30" s="32"/>
    </row>
    <row r="31" spans="1:8" ht="20.25" customHeight="1" x14ac:dyDescent="0.2">
      <c r="A31" s="256" t="s">
        <v>74</v>
      </c>
      <c r="B31" s="105"/>
      <c r="C31" s="105"/>
      <c r="D31" s="127">
        <v>0</v>
      </c>
      <c r="E31" s="127">
        <v>0</v>
      </c>
      <c r="F31" s="128">
        <v>0</v>
      </c>
      <c r="G31" s="127">
        <v>0</v>
      </c>
      <c r="H31" s="32"/>
    </row>
    <row r="32" spans="1:8" ht="20.25" customHeight="1" x14ac:dyDescent="0.2">
      <c r="A32" s="256" t="s">
        <v>187</v>
      </c>
      <c r="B32" s="105"/>
      <c r="C32" s="105"/>
      <c r="D32" s="127">
        <v>0</v>
      </c>
      <c r="E32" s="127">
        <v>0</v>
      </c>
      <c r="F32" s="128">
        <v>0</v>
      </c>
      <c r="G32" s="127">
        <v>0</v>
      </c>
      <c r="H32" s="32"/>
    </row>
    <row r="33" spans="1:8" ht="20.25" customHeight="1" x14ac:dyDescent="0.2">
      <c r="A33" s="256" t="s">
        <v>225</v>
      </c>
      <c r="B33" s="105"/>
      <c r="C33" s="105"/>
      <c r="D33" s="127">
        <v>0</v>
      </c>
      <c r="E33" s="127">
        <v>0</v>
      </c>
      <c r="F33" s="128">
        <v>0</v>
      </c>
      <c r="G33" s="127">
        <v>0</v>
      </c>
      <c r="H33" s="32"/>
    </row>
    <row r="34" spans="1:8" ht="20.25" customHeight="1" x14ac:dyDescent="0.2">
      <c r="A34" s="256" t="s">
        <v>226</v>
      </c>
      <c r="B34" s="105"/>
      <c r="C34" s="105"/>
      <c r="D34" s="127">
        <v>0</v>
      </c>
      <c r="E34" s="127">
        <v>0</v>
      </c>
      <c r="F34" s="128">
        <v>0</v>
      </c>
      <c r="G34" s="127">
        <v>0</v>
      </c>
      <c r="H34" s="32"/>
    </row>
    <row r="35" spans="1:8" ht="20.25" customHeight="1" x14ac:dyDescent="0.2">
      <c r="A35" s="256"/>
      <c r="B35" s="105"/>
      <c r="C35" s="105"/>
      <c r="D35" s="127">
        <v>0</v>
      </c>
      <c r="E35" s="127">
        <v>0</v>
      </c>
      <c r="F35" s="128">
        <v>0</v>
      </c>
      <c r="G35" s="127">
        <v>0</v>
      </c>
      <c r="H35" s="32"/>
    </row>
    <row r="36" spans="1:8" ht="20.25" customHeight="1" x14ac:dyDescent="0.2">
      <c r="A36" s="256"/>
      <c r="B36" s="105"/>
      <c r="C36" s="105"/>
      <c r="D36" s="127">
        <v>0</v>
      </c>
      <c r="E36" s="127">
        <v>0</v>
      </c>
      <c r="F36" s="128">
        <v>0</v>
      </c>
      <c r="G36" s="127">
        <v>0</v>
      </c>
      <c r="H36" s="32"/>
    </row>
    <row r="37" spans="1:8" ht="20.25" customHeight="1" x14ac:dyDescent="0.2">
      <c r="A37" s="256"/>
      <c r="B37" s="105"/>
      <c r="C37" s="105"/>
      <c r="D37" s="127">
        <v>0</v>
      </c>
      <c r="E37" s="127">
        <v>0</v>
      </c>
      <c r="F37" s="128">
        <v>0</v>
      </c>
      <c r="G37" s="127">
        <v>0</v>
      </c>
      <c r="H37" s="32"/>
    </row>
    <row r="38" spans="1:8" ht="20.25" customHeight="1" x14ac:dyDescent="0.2">
      <c r="A38" s="256"/>
      <c r="B38" s="105"/>
      <c r="C38" s="105"/>
      <c r="D38" s="127">
        <v>0</v>
      </c>
      <c r="E38" s="127">
        <v>0</v>
      </c>
      <c r="F38" s="128">
        <v>0</v>
      </c>
      <c r="G38" s="127">
        <v>0</v>
      </c>
      <c r="H38" s="32"/>
    </row>
    <row r="39" spans="1:8" ht="20.25" customHeight="1" x14ac:dyDescent="0.2">
      <c r="A39" s="256"/>
      <c r="B39" s="105"/>
      <c r="C39" s="105"/>
      <c r="D39" s="127">
        <v>0</v>
      </c>
      <c r="E39" s="127">
        <v>0</v>
      </c>
      <c r="F39" s="128">
        <v>0</v>
      </c>
      <c r="G39" s="127">
        <v>0</v>
      </c>
      <c r="H39" s="32"/>
    </row>
    <row r="40" spans="1:8" ht="20.25" customHeight="1" x14ac:dyDescent="0.2">
      <c r="A40" s="256"/>
      <c r="B40" s="105"/>
      <c r="C40" s="105"/>
      <c r="D40" s="127">
        <v>0</v>
      </c>
      <c r="E40" s="127">
        <v>0</v>
      </c>
      <c r="F40" s="128">
        <v>0</v>
      </c>
      <c r="G40" s="127">
        <v>0</v>
      </c>
      <c r="H40" s="32"/>
    </row>
    <row r="41" spans="1:8" ht="20.25" customHeight="1" x14ac:dyDescent="0.2">
      <c r="A41" s="256"/>
      <c r="B41" s="105"/>
      <c r="C41" s="105"/>
      <c r="D41" s="127">
        <v>0</v>
      </c>
      <c r="E41" s="127">
        <v>0</v>
      </c>
      <c r="F41" s="128">
        <v>0</v>
      </c>
      <c r="G41" s="127">
        <v>0</v>
      </c>
      <c r="H41" s="32"/>
    </row>
    <row r="42" spans="1:8" ht="20.25" customHeight="1" x14ac:dyDescent="0.2">
      <c r="A42" s="256"/>
      <c r="B42" s="105"/>
      <c r="C42" s="105"/>
      <c r="D42" s="127">
        <v>0</v>
      </c>
      <c r="E42" s="127">
        <v>0</v>
      </c>
      <c r="F42" s="128">
        <v>0</v>
      </c>
      <c r="G42" s="127">
        <v>0</v>
      </c>
      <c r="H42" s="32"/>
    </row>
    <row r="43" spans="1:8" ht="20.25" customHeight="1" x14ac:dyDescent="0.2">
      <c r="A43" s="256"/>
      <c r="B43" s="105"/>
      <c r="C43" s="105"/>
      <c r="D43" s="127">
        <v>0</v>
      </c>
      <c r="E43" s="127">
        <v>0</v>
      </c>
      <c r="F43" s="128">
        <v>0</v>
      </c>
      <c r="G43" s="127">
        <v>0</v>
      </c>
      <c r="H43" s="32"/>
    </row>
    <row r="44" spans="1:8" ht="20.25" customHeight="1" x14ac:dyDescent="0.2">
      <c r="A44" s="256"/>
      <c r="B44" s="105"/>
      <c r="C44" s="105"/>
      <c r="D44" s="127">
        <v>0</v>
      </c>
      <c r="E44" s="127">
        <v>0</v>
      </c>
      <c r="F44" s="128">
        <v>0</v>
      </c>
      <c r="G44" s="127">
        <v>0</v>
      </c>
      <c r="H44" s="32"/>
    </row>
    <row r="45" spans="1:8" ht="21" customHeight="1" x14ac:dyDescent="0.2">
      <c r="A45" s="256"/>
      <c r="B45" s="105"/>
      <c r="C45" s="105"/>
      <c r="D45" s="127">
        <v>0</v>
      </c>
      <c r="E45" s="127">
        <v>0</v>
      </c>
      <c r="F45" s="128">
        <v>0</v>
      </c>
      <c r="G45" s="127">
        <v>0</v>
      </c>
      <c r="H45" s="32"/>
    </row>
    <row r="46" spans="1:8" ht="20.100000000000001" customHeight="1" x14ac:dyDescent="0.2">
      <c r="A46" s="256"/>
      <c r="B46" s="105"/>
      <c r="C46" s="105"/>
      <c r="D46" s="127">
        <v>0</v>
      </c>
      <c r="E46" s="127">
        <v>0</v>
      </c>
      <c r="F46" s="128">
        <v>0</v>
      </c>
      <c r="G46" s="127">
        <v>0</v>
      </c>
      <c r="H46" s="32"/>
    </row>
    <row r="47" spans="1:8" ht="20.25" customHeight="1" x14ac:dyDescent="0.2">
      <c r="A47" s="256"/>
      <c r="B47" s="105"/>
      <c r="C47" s="105"/>
      <c r="D47" s="127">
        <v>0</v>
      </c>
      <c r="E47" s="127">
        <v>0</v>
      </c>
      <c r="F47" s="128">
        <v>0</v>
      </c>
      <c r="G47" s="127">
        <v>0</v>
      </c>
      <c r="H47" s="32"/>
    </row>
    <row r="48" spans="1:8" ht="21" customHeight="1" x14ac:dyDescent="0.2">
      <c r="A48" s="256"/>
      <c r="B48" s="105"/>
      <c r="C48" s="105"/>
      <c r="D48" s="127">
        <v>0</v>
      </c>
      <c r="E48" s="127">
        <v>0</v>
      </c>
      <c r="F48" s="128">
        <v>0</v>
      </c>
      <c r="G48" s="127">
        <v>0</v>
      </c>
      <c r="H48" s="32"/>
    </row>
    <row r="49" spans="1:8" ht="21" customHeight="1" x14ac:dyDescent="0.2">
      <c r="A49" s="256"/>
      <c r="B49" s="105"/>
      <c r="C49" s="105"/>
      <c r="D49" s="127">
        <v>0</v>
      </c>
      <c r="E49" s="127">
        <v>0</v>
      </c>
      <c r="F49" s="128">
        <v>0</v>
      </c>
      <c r="G49" s="127">
        <v>0</v>
      </c>
      <c r="H49" s="32"/>
    </row>
    <row r="50" spans="1:8" ht="21" customHeight="1" x14ac:dyDescent="0.2">
      <c r="A50" s="256"/>
      <c r="B50" s="105"/>
      <c r="C50" s="105"/>
      <c r="D50" s="127">
        <v>0</v>
      </c>
      <c r="E50" s="127">
        <v>0</v>
      </c>
      <c r="F50" s="128">
        <v>0</v>
      </c>
      <c r="G50" s="127">
        <v>0</v>
      </c>
      <c r="H50" s="32"/>
    </row>
    <row r="51" spans="1:8" ht="21" customHeight="1" x14ac:dyDescent="0.2">
      <c r="A51" s="256"/>
      <c r="B51" s="105"/>
      <c r="C51" s="105"/>
      <c r="D51" s="127">
        <v>0</v>
      </c>
      <c r="E51" s="127">
        <v>0</v>
      </c>
      <c r="F51" s="128">
        <v>0</v>
      </c>
      <c r="G51" s="127">
        <v>0</v>
      </c>
      <c r="H51" s="32"/>
    </row>
    <row r="52" spans="1:8" ht="21" customHeight="1" x14ac:dyDescent="0.2">
      <c r="A52" s="256"/>
      <c r="B52" s="105"/>
      <c r="C52" s="105"/>
      <c r="D52" s="127">
        <v>0</v>
      </c>
      <c r="E52" s="127">
        <v>0</v>
      </c>
      <c r="F52" s="128">
        <v>0</v>
      </c>
      <c r="G52" s="127">
        <v>0</v>
      </c>
      <c r="H52" s="32"/>
    </row>
    <row r="53" spans="1:8" ht="21" customHeight="1" x14ac:dyDescent="0.2">
      <c r="A53" s="256"/>
      <c r="B53" s="105"/>
      <c r="C53" s="105"/>
      <c r="D53" s="127">
        <v>0</v>
      </c>
      <c r="E53" s="127">
        <v>0</v>
      </c>
      <c r="F53" s="128">
        <v>0</v>
      </c>
      <c r="G53" s="127">
        <v>0</v>
      </c>
      <c r="H53" s="32"/>
    </row>
    <row r="54" spans="1:8" ht="20.25" customHeight="1" x14ac:dyDescent="0.2">
      <c r="A54" s="256"/>
      <c r="B54" s="105"/>
      <c r="C54" s="105"/>
      <c r="D54" s="103">
        <v>0</v>
      </c>
      <c r="E54" s="103">
        <v>0</v>
      </c>
      <c r="F54" s="104">
        <v>0</v>
      </c>
      <c r="G54" s="97">
        <v>0</v>
      </c>
      <c r="H54" s="32"/>
    </row>
    <row r="55" spans="1:8" ht="20.100000000000001" customHeight="1" x14ac:dyDescent="0.25">
      <c r="A55" s="259" t="s">
        <v>151</v>
      </c>
      <c r="B55" s="105"/>
      <c r="C55" s="105"/>
      <c r="D55" s="39">
        <f>SUM(D31:D54)</f>
        <v>0</v>
      </c>
      <c r="E55" s="39">
        <f>SUM(E31:E54)</f>
        <v>0</v>
      </c>
      <c r="F55" s="39">
        <f>SUM(F31:F54)</f>
        <v>0</v>
      </c>
      <c r="G55" s="39">
        <f>SUM(G31:G54)</f>
        <v>0</v>
      </c>
      <c r="H55" s="32"/>
    </row>
    <row r="56" spans="1:8" ht="20.100000000000001" customHeight="1" x14ac:dyDescent="0.25">
      <c r="A56" s="259" t="s">
        <v>64</v>
      </c>
      <c r="B56" s="105"/>
      <c r="C56" s="105"/>
      <c r="D56" s="39">
        <f>D26-D55</f>
        <v>0</v>
      </c>
      <c r="E56" s="39">
        <f>E26-E55</f>
        <v>0</v>
      </c>
      <c r="F56" s="40">
        <f>G26-F55</f>
        <v>0</v>
      </c>
      <c r="G56" s="26">
        <f>G26-G55</f>
        <v>0</v>
      </c>
      <c r="H56" s="32"/>
    </row>
    <row r="57" spans="1:8" ht="15.75" x14ac:dyDescent="0.25">
      <c r="A57" s="259" t="s">
        <v>65</v>
      </c>
      <c r="B57" s="105"/>
      <c r="C57" s="105"/>
      <c r="D57" s="103">
        <v>0</v>
      </c>
      <c r="E57" s="39">
        <f>+D60</f>
        <v>0</v>
      </c>
      <c r="F57" s="40">
        <f>+E60</f>
        <v>0</v>
      </c>
      <c r="G57" s="26">
        <f>+E60</f>
        <v>0</v>
      </c>
      <c r="H57" s="32"/>
    </row>
    <row r="58" spans="1:8" ht="20.100000000000001" customHeight="1" x14ac:dyDescent="0.25">
      <c r="A58" s="259" t="s">
        <v>66</v>
      </c>
      <c r="B58" s="105"/>
      <c r="C58" s="105"/>
      <c r="D58" s="103">
        <v>0</v>
      </c>
      <c r="E58" s="103">
        <v>0</v>
      </c>
      <c r="F58" s="104">
        <v>0</v>
      </c>
      <c r="G58" s="97">
        <v>0</v>
      </c>
      <c r="H58" s="32"/>
    </row>
    <row r="59" spans="1:8" ht="20.100000000000001" customHeight="1" x14ac:dyDescent="0.25">
      <c r="A59" s="259" t="s">
        <v>72</v>
      </c>
      <c r="B59" s="105"/>
      <c r="C59" s="105"/>
      <c r="D59" s="103">
        <v>0</v>
      </c>
      <c r="E59" s="103">
        <v>0</v>
      </c>
      <c r="F59" s="104">
        <v>0</v>
      </c>
      <c r="G59" s="97">
        <v>0</v>
      </c>
      <c r="H59" s="32"/>
    </row>
    <row r="60" spans="1:8" ht="20.100000000000001" customHeight="1" x14ac:dyDescent="0.25">
      <c r="A60" s="259" t="s">
        <v>152</v>
      </c>
      <c r="B60" s="105"/>
      <c r="C60" s="105"/>
      <c r="D60" s="39">
        <f>D56+D57+D58-D59</f>
        <v>0</v>
      </c>
      <c r="E60" s="40">
        <f>E56+E57+E58-E59</f>
        <v>0</v>
      </c>
      <c r="F60" s="41">
        <f>F56+F57+F58-F59</f>
        <v>0</v>
      </c>
      <c r="G60" s="42">
        <f>G56+G57+G58-G59</f>
        <v>0</v>
      </c>
      <c r="H60" s="32"/>
    </row>
    <row r="61" spans="1:8" ht="20.100000000000001" customHeight="1" x14ac:dyDescent="0.2">
      <c r="D61" s="1"/>
      <c r="E61" s="1"/>
      <c r="F61" s="1"/>
    </row>
  </sheetData>
  <mergeCells count="3">
    <mergeCell ref="A4:G4"/>
    <mergeCell ref="A5:G5"/>
    <mergeCell ref="A6:G6"/>
  </mergeCells>
  <pageMargins left="0.7" right="0.7" top="0.75" bottom="0.75" header="0.3" footer="0.3"/>
  <pageSetup scale="61" orientation="portrait"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CD12B-C830-4303-A75D-090B8404DB9C}">
  <sheetPr>
    <pageSetUpPr fitToPage="1"/>
  </sheetPr>
  <dimension ref="A1:J57"/>
  <sheetViews>
    <sheetView showGridLines="0" zoomScale="85" zoomScaleNormal="85" workbookViewId="0">
      <selection sqref="A1:I26"/>
    </sheetView>
  </sheetViews>
  <sheetFormatPr defaultColWidth="8.88671875" defaultRowHeight="15" x14ac:dyDescent="0.2"/>
  <cols>
    <col min="1" max="1" width="5.44140625" style="10" customWidth="1"/>
    <col min="2" max="4" width="8.88671875" style="10"/>
    <col min="5" max="5" width="14.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9" x14ac:dyDescent="0.2">
      <c r="I1" s="212" t="s">
        <v>124</v>
      </c>
    </row>
    <row r="2" spans="1:9" ht="26.25" x14ac:dyDescent="0.4">
      <c r="D2" s="43"/>
      <c r="E2" s="101" t="s">
        <v>300</v>
      </c>
      <c r="F2" s="105"/>
    </row>
    <row r="3" spans="1:9" ht="23.25" x14ac:dyDescent="0.35">
      <c r="A3" s="18"/>
      <c r="B3" s="11"/>
      <c r="C3" s="18"/>
      <c r="D3" s="18"/>
      <c r="E3" s="296" t="s">
        <v>224</v>
      </c>
      <c r="F3" s="297"/>
      <c r="G3" s="18"/>
      <c r="H3" s="18"/>
      <c r="I3" s="18"/>
    </row>
    <row r="4" spans="1:9" ht="23.25" x14ac:dyDescent="0.35">
      <c r="A4" s="18"/>
      <c r="B4" s="11"/>
      <c r="C4" s="18"/>
      <c r="D4" s="18"/>
      <c r="E4" s="44"/>
      <c r="F4" s="88"/>
      <c r="G4" s="18"/>
      <c r="H4" s="18"/>
      <c r="I4" s="18"/>
    </row>
    <row r="6" spans="1:9" ht="15.75" x14ac:dyDescent="0.25">
      <c r="B6" s="21" t="s">
        <v>245</v>
      </c>
    </row>
    <row r="7" spans="1:9" x14ac:dyDescent="0.2">
      <c r="A7" s="9" t="s">
        <v>9</v>
      </c>
      <c r="B7" s="9" t="s">
        <v>153</v>
      </c>
      <c r="G7" s="24">
        <f>+'NLF3 WKS'!G55</f>
        <v>0</v>
      </c>
      <c r="H7" s="15"/>
      <c r="I7" s="15"/>
    </row>
    <row r="8" spans="1:9" x14ac:dyDescent="0.2">
      <c r="B8" s="9" t="s">
        <v>161</v>
      </c>
      <c r="F8" s="28"/>
      <c r="G8" s="25">
        <f>+'NLF3 WKS'!G59</f>
        <v>0</v>
      </c>
      <c r="H8" s="15"/>
      <c r="I8" s="15"/>
    </row>
    <row r="9" spans="1:9" ht="15.75" thickBot="1" x14ac:dyDescent="0.25">
      <c r="B9" s="9" t="s">
        <v>10</v>
      </c>
      <c r="G9" s="25"/>
      <c r="H9" s="15"/>
      <c r="I9" s="143">
        <f>G7+G8</f>
        <v>0</v>
      </c>
    </row>
    <row r="10" spans="1:9" x14ac:dyDescent="0.2">
      <c r="I10" s="12"/>
    </row>
    <row r="11" spans="1:9" ht="15.75" x14ac:dyDescent="0.25">
      <c r="B11" s="21" t="s">
        <v>244</v>
      </c>
    </row>
    <row r="12" spans="1:9" x14ac:dyDescent="0.2">
      <c r="A12" s="9">
        <v>4</v>
      </c>
      <c r="B12" s="9" t="s">
        <v>123</v>
      </c>
      <c r="F12" s="17" t="str">
        <f>(+TOC!D2-1) &amp; " (Note 1)"</f>
        <v>2022 (Note 1)</v>
      </c>
      <c r="I12" s="24">
        <f>+'NLF3 WKS'!E60</f>
        <v>0</v>
      </c>
    </row>
    <row r="13" spans="1:9" x14ac:dyDescent="0.2">
      <c r="A13" s="9" t="s">
        <v>16</v>
      </c>
      <c r="B13" s="9" t="s">
        <v>162</v>
      </c>
      <c r="G13" s="23">
        <f>+'NLF3 WKS'!G26</f>
        <v>0</v>
      </c>
      <c r="I13" s="1"/>
    </row>
    <row r="14" spans="1:9" x14ac:dyDescent="0.2">
      <c r="B14" s="9" t="s">
        <v>163</v>
      </c>
      <c r="G14" s="22">
        <f>+'NLF3 WKS'!G58</f>
        <v>0</v>
      </c>
    </row>
    <row r="15" spans="1:9" x14ac:dyDescent="0.2">
      <c r="B15" s="9" t="s">
        <v>17</v>
      </c>
      <c r="G15" s="1"/>
    </row>
    <row r="16" spans="1:9" x14ac:dyDescent="0.2">
      <c r="B16" s="9" t="s">
        <v>18</v>
      </c>
      <c r="I16" s="27">
        <f>G13+G14</f>
        <v>0</v>
      </c>
    </row>
    <row r="17" spans="1:10" x14ac:dyDescent="0.2">
      <c r="B17" s="9"/>
      <c r="I17" s="14"/>
    </row>
    <row r="18" spans="1:10" ht="16.5" thickBot="1" x14ac:dyDescent="0.3">
      <c r="A18" s="9" t="s">
        <v>19</v>
      </c>
      <c r="B18" s="21" t="s">
        <v>20</v>
      </c>
      <c r="I18" s="143">
        <f>I12+I16</f>
        <v>0</v>
      </c>
    </row>
    <row r="19" spans="1:10" ht="15.75" x14ac:dyDescent="0.25">
      <c r="A19" s="9"/>
      <c r="B19" s="21"/>
      <c r="I19" s="142"/>
    </row>
    <row r="20" spans="1:10" ht="15.75" x14ac:dyDescent="0.25">
      <c r="A20" s="9">
        <v>7</v>
      </c>
      <c r="B20" s="21" t="s">
        <v>246</v>
      </c>
      <c r="I20" s="142"/>
    </row>
    <row r="21" spans="1:10" ht="15.75" thickBot="1" x14ac:dyDescent="0.25">
      <c r="A21" s="9"/>
      <c r="B21" s="9" t="s">
        <v>247</v>
      </c>
      <c r="I21" s="144">
        <f>+I18-I9</f>
        <v>0</v>
      </c>
    </row>
    <row r="22" spans="1:10" ht="16.5" thickTop="1" x14ac:dyDescent="0.25">
      <c r="A22" s="9"/>
      <c r="B22" s="21"/>
      <c r="I22" s="142"/>
    </row>
    <row r="23" spans="1:10" x14ac:dyDescent="0.2">
      <c r="A23" s="9"/>
    </row>
    <row r="24" spans="1:10" ht="15" customHeight="1" x14ac:dyDescent="0.2">
      <c r="A24" s="288" t="s">
        <v>243</v>
      </c>
      <c r="B24" s="288"/>
      <c r="C24" s="288"/>
      <c r="D24" s="288"/>
      <c r="E24" s="288"/>
      <c r="F24" s="288"/>
      <c r="G24" s="288"/>
      <c r="H24" s="288"/>
      <c r="I24" s="288"/>
    </row>
    <row r="25" spans="1:10" x14ac:dyDescent="0.2">
      <c r="A25" s="288"/>
      <c r="B25" s="288"/>
      <c r="C25" s="288"/>
      <c r="D25" s="288"/>
      <c r="E25" s="288"/>
      <c r="F25" s="288"/>
      <c r="G25" s="288"/>
      <c r="H25" s="288"/>
      <c r="I25" s="288"/>
    </row>
    <row r="26" spans="1:10" x14ac:dyDescent="0.2">
      <c r="A26" s="288"/>
      <c r="B26" s="288"/>
      <c r="C26" s="288"/>
      <c r="D26" s="288"/>
      <c r="E26" s="288"/>
      <c r="F26" s="288"/>
      <c r="G26" s="288"/>
      <c r="H26" s="288"/>
      <c r="I26" s="288"/>
    </row>
    <row r="27" spans="1:10" hidden="1" x14ac:dyDescent="0.2">
      <c r="A27" s="219"/>
      <c r="B27" s="219"/>
      <c r="C27" s="219"/>
      <c r="D27" s="219"/>
      <c r="E27" s="219"/>
      <c r="F27" s="219"/>
      <c r="G27" s="219"/>
      <c r="H27" s="219"/>
      <c r="I27" s="219"/>
    </row>
    <row r="28" spans="1:10" ht="15.75" hidden="1" x14ac:dyDescent="0.25">
      <c r="A28" s="19" t="s">
        <v>132</v>
      </c>
    </row>
    <row r="29" spans="1:10" ht="15.75" hidden="1" x14ac:dyDescent="0.25">
      <c r="A29" s="19"/>
    </row>
    <row r="30" spans="1:10" ht="19.5" hidden="1" customHeight="1" x14ac:dyDescent="0.2">
      <c r="A30" s="269" t="s">
        <v>131</v>
      </c>
      <c r="B30" s="269"/>
      <c r="C30" s="269"/>
      <c r="D30" s="269"/>
      <c r="E30" s="269"/>
      <c r="F30" s="269"/>
      <c r="G30" s="269"/>
      <c r="H30" s="269"/>
      <c r="I30" s="269"/>
      <c r="J30" s="269"/>
    </row>
    <row r="31" spans="1:10" ht="19.5" hidden="1" customHeight="1" x14ac:dyDescent="0.2">
      <c r="A31" s="269"/>
      <c r="B31" s="269"/>
      <c r="C31" s="269"/>
      <c r="D31" s="269"/>
      <c r="E31" s="269"/>
      <c r="F31" s="269"/>
      <c r="G31" s="269"/>
      <c r="H31" s="269"/>
      <c r="I31" s="269"/>
      <c r="J31" s="269"/>
    </row>
    <row r="32" spans="1:10" ht="19.5" hidden="1" customHeight="1" x14ac:dyDescent="0.2">
      <c r="A32" s="269"/>
      <c r="B32" s="269"/>
      <c r="C32" s="269"/>
      <c r="D32" s="269"/>
      <c r="E32" s="269"/>
      <c r="F32" s="269"/>
      <c r="G32" s="269"/>
      <c r="H32" s="269"/>
      <c r="I32" s="269"/>
      <c r="J32" s="269"/>
    </row>
    <row r="33" spans="1:10" ht="19.5" hidden="1" customHeight="1" x14ac:dyDescent="0.2">
      <c r="A33" s="269"/>
      <c r="B33" s="269"/>
      <c r="C33" s="269"/>
      <c r="D33" s="269"/>
      <c r="E33" s="269"/>
      <c r="F33" s="269"/>
      <c r="G33" s="269"/>
      <c r="H33" s="269"/>
      <c r="I33" s="269"/>
      <c r="J33" s="269"/>
    </row>
    <row r="34" spans="1:10" ht="19.5" hidden="1" customHeight="1" x14ac:dyDescent="0.2">
      <c r="A34" s="269"/>
      <c r="B34" s="269"/>
      <c r="C34" s="269"/>
      <c r="D34" s="269"/>
      <c r="E34" s="269"/>
      <c r="F34" s="269"/>
      <c r="G34" s="269"/>
      <c r="H34" s="269"/>
      <c r="I34" s="269"/>
      <c r="J34" s="269"/>
    </row>
    <row r="35" spans="1:10" hidden="1" x14ac:dyDescent="0.2"/>
    <row r="36" spans="1:10" ht="18.75" hidden="1" customHeight="1" x14ac:dyDescent="0.2">
      <c r="A36" s="269" t="s">
        <v>129</v>
      </c>
      <c r="B36" s="269"/>
      <c r="C36" s="269"/>
      <c r="D36" s="269"/>
      <c r="E36" s="269"/>
      <c r="F36" s="269"/>
      <c r="G36" s="269"/>
      <c r="H36" s="269"/>
      <c r="I36" s="269"/>
      <c r="J36" s="269"/>
    </row>
    <row r="37" spans="1:10" ht="18.75" hidden="1" customHeight="1" x14ac:dyDescent="0.2">
      <c r="A37" s="269"/>
      <c r="B37" s="269"/>
      <c r="C37" s="269"/>
      <c r="D37" s="269"/>
      <c r="E37" s="269"/>
      <c r="F37" s="269"/>
      <c r="G37" s="269"/>
      <c r="H37" s="269"/>
      <c r="I37" s="269"/>
      <c r="J37" s="269"/>
    </row>
    <row r="38" spans="1:10" ht="18.75" hidden="1" customHeight="1" x14ac:dyDescent="0.2">
      <c r="A38" s="269"/>
      <c r="B38" s="269"/>
      <c r="C38" s="269"/>
      <c r="D38" s="269"/>
      <c r="E38" s="269"/>
      <c r="F38" s="269"/>
      <c r="G38" s="269"/>
      <c r="H38" s="269"/>
      <c r="I38" s="269"/>
      <c r="J38" s="269"/>
    </row>
    <row r="39" spans="1:10" ht="18.75" hidden="1" customHeight="1" x14ac:dyDescent="0.2">
      <c r="A39" s="269"/>
      <c r="B39" s="269"/>
      <c r="C39" s="269"/>
      <c r="D39" s="269"/>
      <c r="E39" s="269"/>
      <c r="F39" s="269"/>
      <c r="G39" s="269"/>
      <c r="H39" s="269"/>
      <c r="I39" s="269"/>
      <c r="J39" s="269"/>
    </row>
    <row r="40" spans="1:10" ht="18.75" hidden="1" customHeight="1" x14ac:dyDescent="0.2">
      <c r="A40" s="269"/>
      <c r="B40" s="269"/>
      <c r="C40" s="269"/>
      <c r="D40" s="269"/>
      <c r="E40" s="269"/>
      <c r="F40" s="269"/>
      <c r="G40" s="269"/>
      <c r="H40" s="269"/>
      <c r="I40" s="269"/>
      <c r="J40" s="269"/>
    </row>
    <row r="41" spans="1:10" ht="18.75" hidden="1" customHeight="1" x14ac:dyDescent="0.2">
      <c r="A41" s="269"/>
      <c r="B41" s="269"/>
      <c r="C41" s="269"/>
      <c r="D41" s="269"/>
      <c r="E41" s="269"/>
      <c r="F41" s="269"/>
      <c r="G41" s="269"/>
      <c r="H41" s="269"/>
      <c r="I41" s="269"/>
      <c r="J41" s="269"/>
    </row>
    <row r="42" spans="1:10" ht="21.75" hidden="1" customHeight="1" x14ac:dyDescent="0.2">
      <c r="A42" s="269"/>
      <c r="B42" s="269"/>
      <c r="C42" s="269"/>
      <c r="D42" s="269"/>
      <c r="E42" s="269"/>
      <c r="F42" s="269"/>
      <c r="G42" s="269"/>
      <c r="H42" s="269"/>
      <c r="I42" s="269"/>
      <c r="J42" s="269"/>
    </row>
    <row r="43" spans="1:10" hidden="1" x14ac:dyDescent="0.2">
      <c r="A43" s="269" t="s">
        <v>130</v>
      </c>
      <c r="B43" s="269"/>
      <c r="C43" s="269"/>
      <c r="D43" s="269"/>
      <c r="E43" s="269"/>
      <c r="F43" s="269"/>
      <c r="G43" s="269"/>
      <c r="H43" s="269"/>
      <c r="I43" s="269"/>
      <c r="J43" s="269"/>
    </row>
    <row r="44" spans="1:10" hidden="1" x14ac:dyDescent="0.2">
      <c r="A44" s="269"/>
      <c r="B44" s="269"/>
      <c r="C44" s="269"/>
      <c r="D44" s="269"/>
      <c r="E44" s="269"/>
      <c r="F44" s="269"/>
      <c r="G44" s="269"/>
      <c r="H44" s="269"/>
      <c r="I44" s="269"/>
      <c r="J44" s="269"/>
    </row>
    <row r="45" spans="1:10" hidden="1" x14ac:dyDescent="0.2">
      <c r="A45" s="269"/>
      <c r="B45" s="269"/>
      <c r="C45" s="269"/>
      <c r="D45" s="269"/>
      <c r="E45" s="269"/>
      <c r="F45" s="269"/>
      <c r="G45" s="269"/>
      <c r="H45" s="269"/>
      <c r="I45" s="269"/>
      <c r="J45" s="269"/>
    </row>
    <row r="46" spans="1:10" hidden="1" x14ac:dyDescent="0.2">
      <c r="A46" s="269"/>
      <c r="B46" s="269"/>
      <c r="C46" s="269"/>
      <c r="D46" s="269"/>
      <c r="E46" s="269"/>
      <c r="F46" s="269"/>
      <c r="G46" s="269"/>
      <c r="H46" s="269"/>
      <c r="I46" s="269"/>
      <c r="J46" s="269"/>
    </row>
    <row r="47" spans="1:10" hidden="1" x14ac:dyDescent="0.2">
      <c r="A47" s="269"/>
      <c r="B47" s="269"/>
      <c r="C47" s="269"/>
      <c r="D47" s="269"/>
      <c r="E47" s="269"/>
      <c r="F47" s="269"/>
      <c r="G47" s="269"/>
      <c r="H47" s="269"/>
      <c r="I47" s="269"/>
      <c r="J47" s="269"/>
    </row>
    <row r="48" spans="1:10" hidden="1" x14ac:dyDescent="0.2">
      <c r="A48" s="269"/>
      <c r="B48" s="269"/>
      <c r="C48" s="269"/>
      <c r="D48" s="269"/>
      <c r="E48" s="269"/>
      <c r="F48" s="269"/>
      <c r="G48" s="269"/>
      <c r="H48" s="269"/>
      <c r="I48" s="269"/>
      <c r="J48" s="269"/>
    </row>
    <row r="49" spans="1:10" hidden="1" x14ac:dyDescent="0.2">
      <c r="A49" s="269"/>
      <c r="B49" s="269"/>
      <c r="C49" s="269"/>
      <c r="D49" s="269"/>
      <c r="E49" s="269"/>
      <c r="F49" s="269"/>
      <c r="G49" s="269"/>
      <c r="H49" s="269"/>
      <c r="I49" s="269"/>
      <c r="J49" s="269"/>
    </row>
    <row r="50" spans="1:10" hidden="1" x14ac:dyDescent="0.2">
      <c r="A50" s="269"/>
      <c r="B50" s="269"/>
      <c r="C50" s="269"/>
      <c r="D50" s="269"/>
      <c r="E50" s="269"/>
      <c r="F50" s="269"/>
      <c r="G50" s="269"/>
      <c r="H50" s="269"/>
      <c r="I50" s="269"/>
      <c r="J50" s="269"/>
    </row>
    <row r="51" spans="1:10" hidden="1" x14ac:dyDescent="0.2">
      <c r="A51" s="269"/>
      <c r="B51" s="269"/>
      <c r="C51" s="269"/>
      <c r="D51" s="269"/>
      <c r="E51" s="269"/>
      <c r="F51" s="269"/>
      <c r="G51" s="269"/>
      <c r="H51" s="269"/>
      <c r="I51" s="269"/>
      <c r="J51" s="269"/>
    </row>
    <row r="52" spans="1:10" hidden="1" x14ac:dyDescent="0.2">
      <c r="A52" s="269"/>
      <c r="B52" s="269"/>
      <c r="C52" s="269"/>
      <c r="D52" s="269"/>
      <c r="E52" s="269"/>
      <c r="F52" s="269"/>
      <c r="G52" s="269"/>
      <c r="H52" s="269"/>
      <c r="I52" s="269"/>
      <c r="J52" s="269"/>
    </row>
    <row r="53" spans="1:10" hidden="1" x14ac:dyDescent="0.2">
      <c r="A53" s="269"/>
      <c r="B53" s="269"/>
      <c r="C53" s="269"/>
      <c r="D53" s="269"/>
      <c r="E53" s="269"/>
      <c r="F53" s="269"/>
      <c r="G53" s="269"/>
      <c r="H53" s="269"/>
      <c r="I53" s="269"/>
      <c r="J53" s="269"/>
    </row>
    <row r="54" spans="1:10" hidden="1" x14ac:dyDescent="0.2">
      <c r="A54" s="269"/>
      <c r="B54" s="269"/>
      <c r="C54" s="269"/>
      <c r="D54" s="269"/>
      <c r="E54" s="269"/>
      <c r="F54" s="269"/>
      <c r="G54" s="269"/>
      <c r="H54" s="269"/>
      <c r="I54" s="269"/>
      <c r="J54" s="269"/>
    </row>
    <row r="55" spans="1:10" hidden="1" x14ac:dyDescent="0.2">
      <c r="A55" s="269"/>
      <c r="B55" s="269"/>
      <c r="C55" s="269"/>
      <c r="D55" s="269"/>
      <c r="E55" s="269"/>
      <c r="F55" s="269"/>
      <c r="G55" s="269"/>
      <c r="H55" s="269"/>
      <c r="I55" s="269"/>
      <c r="J55" s="269"/>
    </row>
    <row r="56" spans="1:10" hidden="1" x14ac:dyDescent="0.2">
      <c r="A56" s="269"/>
      <c r="B56" s="269"/>
      <c r="C56" s="269"/>
      <c r="D56" s="269"/>
      <c r="E56" s="269"/>
      <c r="F56" s="269"/>
      <c r="G56" s="269"/>
      <c r="H56" s="269"/>
      <c r="I56" s="269"/>
      <c r="J56" s="269"/>
    </row>
    <row r="57" spans="1:10" hidden="1" x14ac:dyDescent="0.2"/>
  </sheetData>
  <mergeCells count="5">
    <mergeCell ref="E3:F3"/>
    <mergeCell ref="A24:I26"/>
    <mergeCell ref="A30:J34"/>
    <mergeCell ref="A36:J42"/>
    <mergeCell ref="A43:J56"/>
  </mergeCells>
  <pageMargins left="0.7" right="0.7" top="0.75" bottom="0.75" header="0.3" footer="0.3"/>
  <pageSetup scale="79" orientation="portrait"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CC0E2-4590-4E86-AB9D-DF6A81DD682D}">
  <sheetPr>
    <pageSetUpPr fitToPage="1"/>
  </sheetPr>
  <dimension ref="A1:H61"/>
  <sheetViews>
    <sheetView zoomScale="85" zoomScaleNormal="85" workbookViewId="0">
      <selection activeCell="A11" sqref="A11:C60"/>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3" t="s">
        <v>124</v>
      </c>
    </row>
    <row r="2" spans="1:8" ht="15" customHeight="1" x14ac:dyDescent="0.2">
      <c r="G2" s="9"/>
    </row>
    <row r="3" spans="1:8" ht="15" customHeight="1" x14ac:dyDescent="0.2"/>
    <row r="4" spans="1:8" ht="15" customHeight="1" x14ac:dyDescent="0.25">
      <c r="A4" s="299" t="str">
        <f>+'NLF 3'!E2</f>
        <v>NLF Example Fund 3</v>
      </c>
      <c r="B4" s="299"/>
      <c r="C4" s="299"/>
      <c r="D4" s="299"/>
      <c r="E4" s="299"/>
      <c r="F4" s="299"/>
      <c r="G4" s="299"/>
    </row>
    <row r="5" spans="1:8" ht="15" customHeight="1" x14ac:dyDescent="0.25">
      <c r="A5" s="300" t="s">
        <v>164</v>
      </c>
      <c r="B5" s="300"/>
      <c r="C5" s="300"/>
      <c r="D5" s="300"/>
      <c r="E5" s="300"/>
      <c r="F5" s="300"/>
      <c r="G5" s="300"/>
    </row>
    <row r="6" spans="1:8" ht="15" customHeight="1" x14ac:dyDescent="0.25">
      <c r="A6" s="300" t="str">
        <f>+'NLF 3'!E3</f>
        <v>Fund XXXX</v>
      </c>
      <c r="B6" s="300"/>
      <c r="C6" s="300"/>
      <c r="D6" s="300"/>
      <c r="E6" s="300"/>
      <c r="F6" s="300"/>
      <c r="G6" s="300"/>
    </row>
    <row r="7" spans="1:8" ht="15" customHeight="1" x14ac:dyDescent="0.2">
      <c r="C7" s="9"/>
    </row>
    <row r="8" spans="1:8" ht="15" customHeight="1" x14ac:dyDescent="0.2"/>
    <row r="9" spans="1:8" ht="15" customHeight="1" x14ac:dyDescent="0.2">
      <c r="D9" s="2" t="s">
        <v>29</v>
      </c>
      <c r="E9" s="2" t="s">
        <v>30</v>
      </c>
      <c r="F9" s="30" t="s">
        <v>30</v>
      </c>
      <c r="G9" s="31"/>
      <c r="H9" s="32"/>
    </row>
    <row r="10" spans="1:8" ht="15" customHeight="1" x14ac:dyDescent="0.2">
      <c r="D10" s="5" t="s">
        <v>31</v>
      </c>
      <c r="E10" s="5" t="s">
        <v>31</v>
      </c>
      <c r="F10" s="33" t="s">
        <v>31</v>
      </c>
      <c r="G10" s="34"/>
      <c r="H10" s="32"/>
    </row>
    <row r="11" spans="1:8" ht="15" customHeight="1" x14ac:dyDescent="0.25">
      <c r="A11" s="259" t="s">
        <v>32</v>
      </c>
      <c r="B11" s="105"/>
      <c r="C11" s="105"/>
      <c r="D11" s="35">
        <f>+E11-1</f>
        <v>2021</v>
      </c>
      <c r="E11" s="35">
        <f>+F11-1</f>
        <v>2022</v>
      </c>
      <c r="F11" s="36">
        <f>+TOC!D2</f>
        <v>2023</v>
      </c>
      <c r="G11" s="37"/>
      <c r="H11" s="32"/>
    </row>
    <row r="12" spans="1:8" ht="21" customHeight="1" x14ac:dyDescent="0.2">
      <c r="A12" s="256" t="s">
        <v>91</v>
      </c>
      <c r="B12" s="105"/>
      <c r="C12" s="105"/>
      <c r="D12" s="133">
        <v>0</v>
      </c>
      <c r="E12" s="134">
        <v>0</v>
      </c>
      <c r="F12" s="129"/>
      <c r="G12" s="136">
        <v>0</v>
      </c>
      <c r="H12" s="62"/>
    </row>
    <row r="13" spans="1:8" ht="21" customHeight="1" x14ac:dyDescent="0.2">
      <c r="A13" s="256" t="s">
        <v>71</v>
      </c>
      <c r="B13" s="105"/>
      <c r="C13" s="105"/>
      <c r="D13" s="133">
        <v>0</v>
      </c>
      <c r="E13" s="134">
        <v>0</v>
      </c>
      <c r="F13" s="129"/>
      <c r="G13" s="136">
        <v>0</v>
      </c>
      <c r="H13" s="62"/>
    </row>
    <row r="14" spans="1:8" ht="21" customHeight="1" x14ac:dyDescent="0.2">
      <c r="A14" s="256" t="s">
        <v>88</v>
      </c>
      <c r="B14" s="105"/>
      <c r="C14" s="105"/>
      <c r="D14" s="133">
        <v>0</v>
      </c>
      <c r="E14" s="134">
        <v>0</v>
      </c>
      <c r="F14" s="129"/>
      <c r="G14" s="136">
        <v>0</v>
      </c>
      <c r="H14" s="38"/>
    </row>
    <row r="15" spans="1:8" ht="20.25" customHeight="1" x14ac:dyDescent="0.2">
      <c r="A15" s="256" t="s">
        <v>92</v>
      </c>
      <c r="B15" s="105"/>
      <c r="C15" s="105"/>
      <c r="D15" s="133">
        <v>0</v>
      </c>
      <c r="E15" s="134">
        <v>0</v>
      </c>
      <c r="F15" s="129"/>
      <c r="G15" s="136">
        <v>0</v>
      </c>
      <c r="H15" s="38"/>
    </row>
    <row r="16" spans="1:8" ht="21" customHeight="1" x14ac:dyDescent="0.2">
      <c r="A16" s="256" t="s">
        <v>93</v>
      </c>
      <c r="B16" s="105"/>
      <c r="C16" s="105"/>
      <c r="D16" s="133">
        <v>0</v>
      </c>
      <c r="E16" s="134">
        <v>0</v>
      </c>
      <c r="F16" s="129"/>
      <c r="G16" s="136">
        <v>0</v>
      </c>
      <c r="H16" s="38"/>
    </row>
    <row r="17" spans="1:8" ht="20.25" customHeight="1" x14ac:dyDescent="0.2">
      <c r="A17" s="256" t="s">
        <v>148</v>
      </c>
      <c r="B17" s="105"/>
      <c r="C17" s="105"/>
      <c r="D17" s="133">
        <v>0</v>
      </c>
      <c r="E17" s="134">
        <v>0</v>
      </c>
      <c r="F17" s="129"/>
      <c r="G17" s="136">
        <v>0</v>
      </c>
      <c r="H17" s="38"/>
    </row>
    <row r="18" spans="1:8" ht="20.25" customHeight="1" x14ac:dyDescent="0.2">
      <c r="A18" s="256" t="s">
        <v>86</v>
      </c>
      <c r="B18" s="105"/>
      <c r="C18" s="105"/>
      <c r="D18" s="133">
        <v>0</v>
      </c>
      <c r="E18" s="134">
        <v>0</v>
      </c>
      <c r="F18" s="129"/>
      <c r="G18" s="136">
        <v>0</v>
      </c>
      <c r="H18" s="38"/>
    </row>
    <row r="19" spans="1:8" ht="20.25" customHeight="1" x14ac:dyDescent="0.2">
      <c r="A19" s="256" t="s">
        <v>62</v>
      </c>
      <c r="B19" s="105"/>
      <c r="C19" s="105"/>
      <c r="D19" s="133">
        <v>0</v>
      </c>
      <c r="E19" s="134">
        <v>0</v>
      </c>
      <c r="F19" s="129"/>
      <c r="G19" s="136">
        <v>0</v>
      </c>
      <c r="H19" s="38"/>
    </row>
    <row r="20" spans="1:8" ht="20.25" customHeight="1" x14ac:dyDescent="0.2">
      <c r="A20" s="256" t="s">
        <v>98</v>
      </c>
      <c r="B20" s="105"/>
      <c r="C20" s="105"/>
      <c r="D20" s="133">
        <v>0</v>
      </c>
      <c r="E20" s="134">
        <v>0</v>
      </c>
      <c r="F20" s="129"/>
      <c r="G20" s="136">
        <v>0</v>
      </c>
      <c r="H20" s="38"/>
    </row>
    <row r="21" spans="1:8" ht="21" customHeight="1" x14ac:dyDescent="0.2">
      <c r="A21" s="256"/>
      <c r="B21" s="105"/>
      <c r="C21" s="105"/>
      <c r="D21" s="133">
        <v>0</v>
      </c>
      <c r="E21" s="134">
        <v>0</v>
      </c>
      <c r="F21" s="129"/>
      <c r="G21" s="136">
        <v>0</v>
      </c>
      <c r="H21" s="38"/>
    </row>
    <row r="22" spans="1:8" ht="21" customHeight="1" x14ac:dyDescent="0.2">
      <c r="A22" s="256"/>
      <c r="B22" s="105"/>
      <c r="C22" s="105"/>
      <c r="D22" s="133">
        <v>0</v>
      </c>
      <c r="E22" s="134">
        <v>0</v>
      </c>
      <c r="F22" s="129"/>
      <c r="G22" s="136">
        <v>0</v>
      </c>
      <c r="H22" s="38"/>
    </row>
    <row r="23" spans="1:8" ht="21" customHeight="1" x14ac:dyDescent="0.2">
      <c r="A23" s="256"/>
      <c r="B23" s="105"/>
      <c r="C23" s="105"/>
      <c r="D23" s="133">
        <v>0</v>
      </c>
      <c r="E23" s="134">
        <v>0</v>
      </c>
      <c r="F23" s="129"/>
      <c r="G23" s="136">
        <v>0</v>
      </c>
      <c r="H23" s="38"/>
    </row>
    <row r="24" spans="1:8" ht="21" customHeight="1" x14ac:dyDescent="0.2">
      <c r="A24" s="256"/>
      <c r="B24" s="105"/>
      <c r="C24" s="105"/>
      <c r="D24" s="133">
        <v>0</v>
      </c>
      <c r="E24" s="134">
        <v>0</v>
      </c>
      <c r="F24" s="129"/>
      <c r="G24" s="136">
        <v>0</v>
      </c>
      <c r="H24" s="38"/>
    </row>
    <row r="25" spans="1:8" ht="20.25" customHeight="1" x14ac:dyDescent="0.2">
      <c r="A25" s="256"/>
      <c r="B25" s="105"/>
      <c r="C25" s="105"/>
      <c r="D25" s="133">
        <v>0</v>
      </c>
      <c r="E25" s="134">
        <v>0</v>
      </c>
      <c r="F25" s="129"/>
      <c r="G25" s="136">
        <v>0</v>
      </c>
      <c r="H25" s="38"/>
    </row>
    <row r="26" spans="1:8" ht="28.5" customHeight="1" x14ac:dyDescent="0.2">
      <c r="A26" s="256" t="s">
        <v>143</v>
      </c>
      <c r="B26" s="105"/>
      <c r="C26" s="105"/>
      <c r="D26" s="39">
        <f>SUM(D12:D25)</f>
        <v>0</v>
      </c>
      <c r="E26" s="39">
        <f>SUM(E12:E25)</f>
        <v>0</v>
      </c>
      <c r="F26" s="64"/>
      <c r="G26" s="26">
        <f>SUM(G12:G25)</f>
        <v>0</v>
      </c>
      <c r="H26" s="38"/>
    </row>
    <row r="27" spans="1:8" x14ac:dyDescent="0.2">
      <c r="A27" s="105"/>
      <c r="B27" s="105"/>
      <c r="C27" s="105"/>
      <c r="D27" s="1"/>
      <c r="E27" s="1"/>
      <c r="F27" s="12"/>
      <c r="G27" s="1"/>
    </row>
    <row r="28" spans="1:8" x14ac:dyDescent="0.2">
      <c r="A28" s="105"/>
      <c r="B28" s="105"/>
      <c r="C28" s="105"/>
      <c r="D28" s="2" t="s">
        <v>29</v>
      </c>
      <c r="E28" s="2" t="s">
        <v>30</v>
      </c>
      <c r="F28" s="3"/>
      <c r="G28" s="4" t="s">
        <v>47</v>
      </c>
      <c r="H28" s="32"/>
    </row>
    <row r="29" spans="1:8" ht="15.75" x14ac:dyDescent="0.25">
      <c r="A29" s="259"/>
      <c r="B29" s="105"/>
      <c r="C29" s="105"/>
      <c r="D29" s="5" t="s">
        <v>48</v>
      </c>
      <c r="E29" s="5" t="s">
        <v>48</v>
      </c>
      <c r="F29" s="6" t="s">
        <v>49</v>
      </c>
      <c r="G29" s="7" t="s">
        <v>50</v>
      </c>
      <c r="H29" s="32"/>
    </row>
    <row r="30" spans="1:8" ht="20.25" customHeight="1" x14ac:dyDescent="0.25">
      <c r="A30" s="259" t="s">
        <v>51</v>
      </c>
      <c r="B30" s="105"/>
      <c r="C30" s="105"/>
      <c r="D30" s="5">
        <f>+D11</f>
        <v>2021</v>
      </c>
      <c r="E30" s="5">
        <f>+E11</f>
        <v>2022</v>
      </c>
      <c r="F30" s="8">
        <f>+F11</f>
        <v>2023</v>
      </c>
      <c r="G30" s="7">
        <f>+F11</f>
        <v>2023</v>
      </c>
      <c r="H30" s="32"/>
    </row>
    <row r="31" spans="1:8" ht="20.25" customHeight="1" x14ac:dyDescent="0.2">
      <c r="A31" s="256" t="s">
        <v>74</v>
      </c>
      <c r="B31" s="105"/>
      <c r="C31" s="105"/>
      <c r="D31" s="127">
        <v>0</v>
      </c>
      <c r="E31" s="127">
        <v>0</v>
      </c>
      <c r="F31" s="128">
        <v>0</v>
      </c>
      <c r="G31" s="127">
        <v>0</v>
      </c>
      <c r="H31" s="32"/>
    </row>
    <row r="32" spans="1:8" ht="20.25" customHeight="1" x14ac:dyDescent="0.2">
      <c r="A32" s="256" t="s">
        <v>187</v>
      </c>
      <c r="B32" s="105"/>
      <c r="C32" s="105"/>
      <c r="D32" s="127">
        <v>0</v>
      </c>
      <c r="E32" s="127">
        <v>0</v>
      </c>
      <c r="F32" s="128">
        <v>0</v>
      </c>
      <c r="G32" s="127">
        <v>0</v>
      </c>
      <c r="H32" s="32"/>
    </row>
    <row r="33" spans="1:8" ht="20.25" customHeight="1" x14ac:dyDescent="0.2">
      <c r="A33" s="256" t="s">
        <v>225</v>
      </c>
      <c r="B33" s="105"/>
      <c r="C33" s="105"/>
      <c r="D33" s="127">
        <v>0</v>
      </c>
      <c r="E33" s="127">
        <v>0</v>
      </c>
      <c r="F33" s="128">
        <v>0</v>
      </c>
      <c r="G33" s="127">
        <v>0</v>
      </c>
      <c r="H33" s="32"/>
    </row>
    <row r="34" spans="1:8" ht="20.25" customHeight="1" x14ac:dyDescent="0.2">
      <c r="A34" s="256" t="s">
        <v>226</v>
      </c>
      <c r="B34" s="105"/>
      <c r="C34" s="105"/>
      <c r="D34" s="127">
        <v>0</v>
      </c>
      <c r="E34" s="127">
        <v>0</v>
      </c>
      <c r="F34" s="128">
        <v>0</v>
      </c>
      <c r="G34" s="127">
        <v>0</v>
      </c>
      <c r="H34" s="32"/>
    </row>
    <row r="35" spans="1:8" ht="20.25" customHeight="1" x14ac:dyDescent="0.2">
      <c r="A35" s="256"/>
      <c r="B35" s="105"/>
      <c r="C35" s="105"/>
      <c r="D35" s="127">
        <v>0</v>
      </c>
      <c r="E35" s="127">
        <v>0</v>
      </c>
      <c r="F35" s="128">
        <v>0</v>
      </c>
      <c r="G35" s="127">
        <v>0</v>
      </c>
      <c r="H35" s="32"/>
    </row>
    <row r="36" spans="1:8" ht="20.25" customHeight="1" x14ac:dyDescent="0.2">
      <c r="A36" s="256"/>
      <c r="B36" s="105"/>
      <c r="C36" s="105"/>
      <c r="D36" s="127">
        <v>0</v>
      </c>
      <c r="E36" s="127">
        <v>0</v>
      </c>
      <c r="F36" s="128">
        <v>0</v>
      </c>
      <c r="G36" s="127">
        <v>0</v>
      </c>
      <c r="H36" s="32"/>
    </row>
    <row r="37" spans="1:8" ht="20.25" customHeight="1" x14ac:dyDescent="0.2">
      <c r="A37" s="256"/>
      <c r="B37" s="105"/>
      <c r="C37" s="105"/>
      <c r="D37" s="127">
        <v>0</v>
      </c>
      <c r="E37" s="127">
        <v>0</v>
      </c>
      <c r="F37" s="128">
        <v>0</v>
      </c>
      <c r="G37" s="127">
        <v>0</v>
      </c>
      <c r="H37" s="32"/>
    </row>
    <row r="38" spans="1:8" ht="20.25" customHeight="1" x14ac:dyDescent="0.2">
      <c r="A38" s="256"/>
      <c r="B38" s="105"/>
      <c r="C38" s="105"/>
      <c r="D38" s="127">
        <v>0</v>
      </c>
      <c r="E38" s="127">
        <v>0</v>
      </c>
      <c r="F38" s="128">
        <v>0</v>
      </c>
      <c r="G38" s="127">
        <v>0</v>
      </c>
      <c r="H38" s="32"/>
    </row>
    <row r="39" spans="1:8" ht="20.25" customHeight="1" x14ac:dyDescent="0.2">
      <c r="A39" s="256"/>
      <c r="B39" s="105"/>
      <c r="C39" s="105"/>
      <c r="D39" s="127">
        <v>0</v>
      </c>
      <c r="E39" s="127">
        <v>0</v>
      </c>
      <c r="F39" s="128">
        <v>0</v>
      </c>
      <c r="G39" s="127">
        <v>0</v>
      </c>
      <c r="H39" s="32"/>
    </row>
    <row r="40" spans="1:8" ht="20.25" customHeight="1" x14ac:dyDescent="0.2">
      <c r="A40" s="256"/>
      <c r="B40" s="105"/>
      <c r="C40" s="105"/>
      <c r="D40" s="127">
        <v>0</v>
      </c>
      <c r="E40" s="127">
        <v>0</v>
      </c>
      <c r="F40" s="128">
        <v>0</v>
      </c>
      <c r="G40" s="127">
        <v>0</v>
      </c>
      <c r="H40" s="32"/>
    </row>
    <row r="41" spans="1:8" ht="20.25" customHeight="1" x14ac:dyDescent="0.2">
      <c r="A41" s="256"/>
      <c r="B41" s="105"/>
      <c r="C41" s="105"/>
      <c r="D41" s="127">
        <v>0</v>
      </c>
      <c r="E41" s="127">
        <v>0</v>
      </c>
      <c r="F41" s="128">
        <v>0</v>
      </c>
      <c r="G41" s="127">
        <v>0</v>
      </c>
      <c r="H41" s="32"/>
    </row>
    <row r="42" spans="1:8" ht="20.25" customHeight="1" x14ac:dyDescent="0.2">
      <c r="A42" s="256"/>
      <c r="B42" s="105"/>
      <c r="C42" s="105"/>
      <c r="D42" s="127">
        <v>0</v>
      </c>
      <c r="E42" s="127">
        <v>0</v>
      </c>
      <c r="F42" s="128">
        <v>0</v>
      </c>
      <c r="G42" s="127">
        <v>0</v>
      </c>
      <c r="H42" s="32"/>
    </row>
    <row r="43" spans="1:8" ht="20.25" customHeight="1" x14ac:dyDescent="0.2">
      <c r="A43" s="256"/>
      <c r="B43" s="105"/>
      <c r="C43" s="105"/>
      <c r="D43" s="127">
        <v>0</v>
      </c>
      <c r="E43" s="127">
        <v>0</v>
      </c>
      <c r="F43" s="128">
        <v>0</v>
      </c>
      <c r="G43" s="127">
        <v>0</v>
      </c>
      <c r="H43" s="32"/>
    </row>
    <row r="44" spans="1:8" ht="20.25" customHeight="1" x14ac:dyDescent="0.2">
      <c r="A44" s="256"/>
      <c r="B44" s="105"/>
      <c r="C44" s="105"/>
      <c r="D44" s="127">
        <v>0</v>
      </c>
      <c r="E44" s="127">
        <v>0</v>
      </c>
      <c r="F44" s="128">
        <v>0</v>
      </c>
      <c r="G44" s="127">
        <v>0</v>
      </c>
      <c r="H44" s="32"/>
    </row>
    <row r="45" spans="1:8" ht="21" customHeight="1" x14ac:dyDescent="0.2">
      <c r="A45" s="256"/>
      <c r="B45" s="105"/>
      <c r="C45" s="105"/>
      <c r="D45" s="127">
        <v>0</v>
      </c>
      <c r="E45" s="127">
        <v>0</v>
      </c>
      <c r="F45" s="128">
        <v>0</v>
      </c>
      <c r="G45" s="127">
        <v>0</v>
      </c>
      <c r="H45" s="32"/>
    </row>
    <row r="46" spans="1:8" ht="20.100000000000001" customHeight="1" x14ac:dyDescent="0.2">
      <c r="A46" s="256"/>
      <c r="B46" s="105"/>
      <c r="C46" s="105"/>
      <c r="D46" s="127">
        <v>0</v>
      </c>
      <c r="E46" s="127">
        <v>0</v>
      </c>
      <c r="F46" s="128">
        <v>0</v>
      </c>
      <c r="G46" s="127">
        <v>0</v>
      </c>
      <c r="H46" s="32"/>
    </row>
    <row r="47" spans="1:8" ht="20.25" customHeight="1" x14ac:dyDescent="0.2">
      <c r="A47" s="256"/>
      <c r="B47" s="105"/>
      <c r="C47" s="105"/>
      <c r="D47" s="127">
        <v>0</v>
      </c>
      <c r="E47" s="127">
        <v>0</v>
      </c>
      <c r="F47" s="128">
        <v>0</v>
      </c>
      <c r="G47" s="127">
        <v>0</v>
      </c>
      <c r="H47" s="32"/>
    </row>
    <row r="48" spans="1:8" ht="21" customHeight="1" x14ac:dyDescent="0.2">
      <c r="A48" s="256"/>
      <c r="B48" s="105"/>
      <c r="C48" s="105"/>
      <c r="D48" s="127">
        <v>0</v>
      </c>
      <c r="E48" s="127">
        <v>0</v>
      </c>
      <c r="F48" s="128">
        <v>0</v>
      </c>
      <c r="G48" s="127">
        <v>0</v>
      </c>
      <c r="H48" s="32"/>
    </row>
    <row r="49" spans="1:8" ht="21" customHeight="1" x14ac:dyDescent="0.2">
      <c r="A49" s="256"/>
      <c r="B49" s="105"/>
      <c r="C49" s="105"/>
      <c r="D49" s="127">
        <v>0</v>
      </c>
      <c r="E49" s="127">
        <v>0</v>
      </c>
      <c r="F49" s="128">
        <v>0</v>
      </c>
      <c r="G49" s="127">
        <v>0</v>
      </c>
      <c r="H49" s="32"/>
    </row>
    <row r="50" spans="1:8" ht="21" customHeight="1" x14ac:dyDescent="0.2">
      <c r="A50" s="256"/>
      <c r="B50" s="105"/>
      <c r="C50" s="105"/>
      <c r="D50" s="127">
        <v>0</v>
      </c>
      <c r="E50" s="127">
        <v>0</v>
      </c>
      <c r="F50" s="128">
        <v>0</v>
      </c>
      <c r="G50" s="127">
        <v>0</v>
      </c>
      <c r="H50" s="32"/>
    </row>
    <row r="51" spans="1:8" ht="21" customHeight="1" x14ac:dyDescent="0.2">
      <c r="A51" s="256"/>
      <c r="B51" s="105"/>
      <c r="C51" s="105"/>
      <c r="D51" s="127">
        <v>0</v>
      </c>
      <c r="E51" s="127">
        <v>0</v>
      </c>
      <c r="F51" s="128">
        <v>0</v>
      </c>
      <c r="G51" s="127">
        <v>0</v>
      </c>
      <c r="H51" s="32"/>
    </row>
    <row r="52" spans="1:8" ht="21" customHeight="1" x14ac:dyDescent="0.2">
      <c r="A52" s="256"/>
      <c r="B52" s="105"/>
      <c r="C52" s="105"/>
      <c r="D52" s="127">
        <v>0</v>
      </c>
      <c r="E52" s="127">
        <v>0</v>
      </c>
      <c r="F52" s="128">
        <v>0</v>
      </c>
      <c r="G52" s="127">
        <v>0</v>
      </c>
      <c r="H52" s="32"/>
    </row>
    <row r="53" spans="1:8" ht="21" customHeight="1" x14ac:dyDescent="0.2">
      <c r="A53" s="256"/>
      <c r="B53" s="105"/>
      <c r="C53" s="105"/>
      <c r="D53" s="127">
        <v>0</v>
      </c>
      <c r="E53" s="127">
        <v>0</v>
      </c>
      <c r="F53" s="128">
        <v>0</v>
      </c>
      <c r="G53" s="127">
        <v>0</v>
      </c>
      <c r="H53" s="32"/>
    </row>
    <row r="54" spans="1:8" ht="20.25" customHeight="1" x14ac:dyDescent="0.2">
      <c r="A54" s="256"/>
      <c r="B54" s="105"/>
      <c r="C54" s="105"/>
      <c r="D54" s="103">
        <v>0</v>
      </c>
      <c r="E54" s="103">
        <v>0</v>
      </c>
      <c r="F54" s="104">
        <v>0</v>
      </c>
      <c r="G54" s="97">
        <v>0</v>
      </c>
      <c r="H54" s="32"/>
    </row>
    <row r="55" spans="1:8" ht="20.100000000000001" customHeight="1" x14ac:dyDescent="0.25">
      <c r="A55" s="259" t="s">
        <v>151</v>
      </c>
      <c r="B55" s="105"/>
      <c r="C55" s="105"/>
      <c r="D55" s="39">
        <f>SUM(D31:D54)</f>
        <v>0</v>
      </c>
      <c r="E55" s="39">
        <f>SUM(E31:E54)</f>
        <v>0</v>
      </c>
      <c r="F55" s="39">
        <f>SUM(F31:F54)</f>
        <v>0</v>
      </c>
      <c r="G55" s="39">
        <f>SUM(G31:G54)</f>
        <v>0</v>
      </c>
      <c r="H55" s="32"/>
    </row>
    <row r="56" spans="1:8" ht="20.100000000000001" customHeight="1" x14ac:dyDescent="0.25">
      <c r="A56" s="259" t="s">
        <v>64</v>
      </c>
      <c r="B56" s="105"/>
      <c r="C56" s="105"/>
      <c r="D56" s="39">
        <f>D26-D55</f>
        <v>0</v>
      </c>
      <c r="E56" s="39">
        <f>E26-E55</f>
        <v>0</v>
      </c>
      <c r="F56" s="40">
        <f>G26-F55</f>
        <v>0</v>
      </c>
      <c r="G56" s="26">
        <f>G26-G55</f>
        <v>0</v>
      </c>
      <c r="H56" s="32"/>
    </row>
    <row r="57" spans="1:8" ht="15.75" x14ac:dyDescent="0.25">
      <c r="A57" s="259" t="s">
        <v>65</v>
      </c>
      <c r="B57" s="105"/>
      <c r="C57" s="105"/>
      <c r="D57" s="103">
        <v>0</v>
      </c>
      <c r="E57" s="39">
        <f>+D60</f>
        <v>0</v>
      </c>
      <c r="F57" s="40">
        <f>+E60</f>
        <v>0</v>
      </c>
      <c r="G57" s="26">
        <f>+E60</f>
        <v>0</v>
      </c>
      <c r="H57" s="32"/>
    </row>
    <row r="58" spans="1:8" ht="20.100000000000001" customHeight="1" x14ac:dyDescent="0.25">
      <c r="A58" s="259" t="s">
        <v>66</v>
      </c>
      <c r="B58" s="105"/>
      <c r="C58" s="105"/>
      <c r="D58" s="103">
        <v>0</v>
      </c>
      <c r="E58" s="103">
        <v>0</v>
      </c>
      <c r="F58" s="104">
        <v>0</v>
      </c>
      <c r="G58" s="97">
        <v>0</v>
      </c>
      <c r="H58" s="32"/>
    </row>
    <row r="59" spans="1:8" ht="20.100000000000001" customHeight="1" x14ac:dyDescent="0.25">
      <c r="A59" s="259" t="s">
        <v>72</v>
      </c>
      <c r="B59" s="105"/>
      <c r="C59" s="105"/>
      <c r="D59" s="103">
        <v>0</v>
      </c>
      <c r="E59" s="103">
        <v>0</v>
      </c>
      <c r="F59" s="104">
        <v>0</v>
      </c>
      <c r="G59" s="97">
        <v>0</v>
      </c>
      <c r="H59" s="32"/>
    </row>
    <row r="60" spans="1:8" ht="20.100000000000001" customHeight="1" x14ac:dyDescent="0.25">
      <c r="A60" s="259" t="s">
        <v>152</v>
      </c>
      <c r="B60" s="105"/>
      <c r="C60" s="105"/>
      <c r="D60" s="39">
        <f>D56+D57+D58-D59</f>
        <v>0</v>
      </c>
      <c r="E60" s="40">
        <f>E56+E57+E58-E59</f>
        <v>0</v>
      </c>
      <c r="F60" s="41">
        <f>F56+F57+F58-F59</f>
        <v>0</v>
      </c>
      <c r="G60" s="42">
        <f>G56+G57+G58-G59</f>
        <v>0</v>
      </c>
      <c r="H60" s="32"/>
    </row>
    <row r="61" spans="1:8" ht="20.100000000000001" customHeight="1" x14ac:dyDescent="0.2">
      <c r="D61" s="1"/>
      <c r="E61" s="1"/>
      <c r="F61" s="1"/>
    </row>
  </sheetData>
  <mergeCells count="3">
    <mergeCell ref="A4:G4"/>
    <mergeCell ref="A5:G5"/>
    <mergeCell ref="A6:G6"/>
  </mergeCells>
  <pageMargins left="0.7" right="0.7" top="0.75" bottom="0.75" header="0.3" footer="0.3"/>
  <pageSetup scale="61"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Sheet4">
    <pageSetUpPr fitToPage="1"/>
  </sheetPr>
  <dimension ref="A1:G64"/>
  <sheetViews>
    <sheetView showGridLines="0" zoomScale="85" zoomScaleNormal="85" workbookViewId="0">
      <selection activeCell="F15" sqref="F15"/>
    </sheetView>
  </sheetViews>
  <sheetFormatPr defaultColWidth="9.77734375" defaultRowHeight="15" x14ac:dyDescent="0.2"/>
  <cols>
    <col min="1" max="2" width="9.77734375" style="10"/>
    <col min="3" max="3" width="13.33203125" style="10" customWidth="1"/>
    <col min="4" max="6" width="14.77734375" style="10" customWidth="1"/>
    <col min="7" max="7" width="4.77734375" style="10" customWidth="1"/>
    <col min="8" max="16384" width="9.77734375" style="10"/>
  </cols>
  <sheetData>
    <row r="1" spans="1:7" ht="15" customHeight="1" x14ac:dyDescent="0.2">
      <c r="F1" s="213" t="s">
        <v>124</v>
      </c>
    </row>
    <row r="2" spans="1:7" ht="15" customHeight="1" x14ac:dyDescent="0.2">
      <c r="F2" s="9"/>
    </row>
    <row r="3" spans="1:7" ht="15" customHeight="1" x14ac:dyDescent="0.2"/>
    <row r="4" spans="1:7" ht="18.75" customHeight="1" x14ac:dyDescent="0.25">
      <c r="A4" s="295" t="s">
        <v>0</v>
      </c>
      <c r="B4" s="295"/>
      <c r="C4" s="295"/>
      <c r="D4" s="295"/>
      <c r="E4" s="295"/>
      <c r="F4" s="295"/>
    </row>
    <row r="5" spans="1:7" ht="15" customHeight="1" x14ac:dyDescent="0.25">
      <c r="A5" s="295" t="s">
        <v>164</v>
      </c>
      <c r="B5" s="295"/>
      <c r="C5" s="295"/>
      <c r="D5" s="295"/>
      <c r="E5" s="295"/>
      <c r="F5" s="295"/>
    </row>
    <row r="6" spans="1:7" ht="15" customHeight="1" x14ac:dyDescent="0.25">
      <c r="A6" s="295" t="s">
        <v>242</v>
      </c>
      <c r="B6" s="295"/>
      <c r="C6" s="295"/>
      <c r="D6" s="295"/>
      <c r="E6" s="295"/>
      <c r="F6" s="295"/>
    </row>
    <row r="7" spans="1:7" ht="15" customHeight="1" x14ac:dyDescent="0.2">
      <c r="C7" s="9"/>
    </row>
    <row r="8" spans="1:7" ht="15" customHeight="1" x14ac:dyDescent="0.2"/>
    <row r="9" spans="1:7" ht="15" customHeight="1" x14ac:dyDescent="0.2">
      <c r="A9" s="105"/>
      <c r="B9" s="105"/>
      <c r="C9" s="105"/>
      <c r="D9" s="2" t="s">
        <v>29</v>
      </c>
      <c r="E9" s="2" t="s">
        <v>30</v>
      </c>
      <c r="F9" s="2" t="s">
        <v>30</v>
      </c>
      <c r="G9" s="32"/>
    </row>
    <row r="10" spans="1:7" ht="15" customHeight="1" x14ac:dyDescent="0.2">
      <c r="A10" s="105"/>
      <c r="B10" s="105"/>
      <c r="C10" s="105"/>
      <c r="D10" s="5" t="s">
        <v>31</v>
      </c>
      <c r="E10" s="5" t="s">
        <v>31</v>
      </c>
      <c r="F10" s="5" t="s">
        <v>31</v>
      </c>
      <c r="G10" s="32"/>
    </row>
    <row r="11" spans="1:7" ht="15" customHeight="1" x14ac:dyDescent="0.25">
      <c r="A11" s="259"/>
      <c r="B11" s="105"/>
      <c r="C11" s="105"/>
      <c r="D11" s="5">
        <f>+E11-1</f>
        <v>2021</v>
      </c>
      <c r="E11" s="5">
        <f>+F11-1</f>
        <v>2022</v>
      </c>
      <c r="F11" s="5">
        <f>+TOC!D2</f>
        <v>2023</v>
      </c>
      <c r="G11" s="32"/>
    </row>
    <row r="12" spans="1:7" ht="30" customHeight="1" x14ac:dyDescent="0.25">
      <c r="A12" s="259" t="s">
        <v>33</v>
      </c>
      <c r="B12" s="105"/>
      <c r="C12" s="105"/>
      <c r="D12" s="57"/>
      <c r="E12" s="57"/>
      <c r="F12" s="57"/>
      <c r="G12" s="32"/>
    </row>
    <row r="13" spans="1:7" ht="20.100000000000001" customHeight="1" x14ac:dyDescent="0.2">
      <c r="A13" s="257" t="s">
        <v>70</v>
      </c>
      <c r="B13" s="258"/>
      <c r="C13" s="258"/>
      <c r="D13" s="111">
        <v>0</v>
      </c>
      <c r="E13" s="111">
        <v>0</v>
      </c>
      <c r="F13" s="113"/>
      <c r="G13" s="38"/>
    </row>
    <row r="14" spans="1:7" ht="20.100000000000001" customHeight="1" x14ac:dyDescent="0.2">
      <c r="A14" s="257" t="s">
        <v>227</v>
      </c>
      <c r="B14" s="258"/>
      <c r="C14" s="258"/>
      <c r="D14" s="103">
        <v>0</v>
      </c>
      <c r="E14" s="103">
        <v>0</v>
      </c>
      <c r="F14" s="103">
        <v>0</v>
      </c>
      <c r="G14" s="38"/>
    </row>
    <row r="15" spans="1:7" ht="20.100000000000001" customHeight="1" x14ac:dyDescent="0.2">
      <c r="A15" s="258" t="s">
        <v>228</v>
      </c>
      <c r="B15" s="258"/>
      <c r="C15" s="258"/>
      <c r="D15" s="103">
        <v>0</v>
      </c>
      <c r="E15" s="103">
        <v>0</v>
      </c>
      <c r="F15" s="103">
        <v>0</v>
      </c>
      <c r="G15" s="38"/>
    </row>
    <row r="16" spans="1:7" ht="20.100000000000001" customHeight="1" x14ac:dyDescent="0.2">
      <c r="A16" s="257" t="s">
        <v>229</v>
      </c>
      <c r="B16" s="258"/>
      <c r="C16" s="258"/>
      <c r="D16" s="103">
        <v>0</v>
      </c>
      <c r="E16" s="103"/>
      <c r="F16" s="103"/>
      <c r="G16" s="38"/>
    </row>
    <row r="17" spans="1:7" ht="20.100000000000001" customHeight="1" x14ac:dyDescent="0.2">
      <c r="A17" s="257" t="s">
        <v>230</v>
      </c>
      <c r="B17" s="258"/>
      <c r="C17" s="258"/>
      <c r="D17" s="103">
        <v>0</v>
      </c>
      <c r="E17" s="103">
        <v>0</v>
      </c>
      <c r="F17" s="103">
        <v>0</v>
      </c>
      <c r="G17" s="38"/>
    </row>
    <row r="18" spans="1:7" ht="20.100000000000001" customHeight="1" x14ac:dyDescent="0.2">
      <c r="A18" s="257"/>
      <c r="B18" s="258"/>
      <c r="C18" s="258"/>
      <c r="D18" s="103">
        <v>0</v>
      </c>
      <c r="E18" s="103">
        <v>0</v>
      </c>
      <c r="F18" s="103">
        <v>0</v>
      </c>
      <c r="G18" s="38"/>
    </row>
    <row r="19" spans="1:7" ht="20.100000000000001" customHeight="1" x14ac:dyDescent="0.2">
      <c r="A19" s="257"/>
      <c r="B19" s="258"/>
      <c r="C19" s="258"/>
      <c r="D19" s="103">
        <v>0</v>
      </c>
      <c r="E19" s="103">
        <v>0</v>
      </c>
      <c r="F19" s="103">
        <v>0</v>
      </c>
      <c r="G19" s="38"/>
    </row>
    <row r="20" spans="1:7" ht="20.100000000000001" customHeight="1" x14ac:dyDescent="0.2">
      <c r="A20" s="256" t="s">
        <v>34</v>
      </c>
      <c r="B20" s="105"/>
      <c r="C20" s="105"/>
      <c r="D20" s="39">
        <f>SUM(D13:D19)</f>
        <v>0</v>
      </c>
      <c r="E20" s="39">
        <f>SUM(E13:E19)</f>
        <v>0</v>
      </c>
      <c r="F20" s="39">
        <f>SUM(F13:F19)</f>
        <v>0</v>
      </c>
      <c r="G20" s="38"/>
    </row>
    <row r="21" spans="1:7" ht="20.100000000000001" customHeight="1" x14ac:dyDescent="0.25">
      <c r="A21" s="259" t="s">
        <v>35</v>
      </c>
      <c r="B21" s="105"/>
      <c r="C21" s="105"/>
      <c r="D21" s="58"/>
      <c r="E21" s="58"/>
      <c r="F21" s="58"/>
      <c r="G21" s="38"/>
    </row>
    <row r="22" spans="1:7" ht="20.100000000000001" customHeight="1" x14ac:dyDescent="0.2">
      <c r="A22" s="257" t="s">
        <v>231</v>
      </c>
      <c r="B22" s="258"/>
      <c r="C22" s="258"/>
      <c r="D22" s="103">
        <v>0</v>
      </c>
      <c r="E22" s="103">
        <v>0</v>
      </c>
      <c r="F22" s="103">
        <v>0</v>
      </c>
      <c r="G22" s="38"/>
    </row>
    <row r="23" spans="1:7" ht="20.100000000000001" customHeight="1" x14ac:dyDescent="0.2">
      <c r="A23" s="257" t="s">
        <v>232</v>
      </c>
      <c r="B23" s="258"/>
      <c r="C23" s="258"/>
      <c r="D23" s="103">
        <v>0</v>
      </c>
      <c r="E23" s="103">
        <v>0</v>
      </c>
      <c r="F23" s="103">
        <v>0</v>
      </c>
      <c r="G23" s="38"/>
    </row>
    <row r="24" spans="1:7" ht="20.100000000000001" customHeight="1" x14ac:dyDescent="0.2">
      <c r="A24" s="257" t="s">
        <v>233</v>
      </c>
      <c r="B24" s="258"/>
      <c r="C24" s="258"/>
      <c r="D24" s="103">
        <v>0</v>
      </c>
      <c r="E24" s="103">
        <v>0</v>
      </c>
      <c r="F24" s="103">
        <v>0</v>
      </c>
      <c r="G24" s="38"/>
    </row>
    <row r="25" spans="1:7" ht="20.100000000000001" customHeight="1" x14ac:dyDescent="0.2">
      <c r="A25" s="257" t="s">
        <v>234</v>
      </c>
      <c r="B25" s="258"/>
      <c r="C25" s="258"/>
      <c r="D25" s="103">
        <v>0</v>
      </c>
      <c r="E25" s="103">
        <v>0</v>
      </c>
      <c r="F25" s="103">
        <v>0</v>
      </c>
      <c r="G25" s="38"/>
    </row>
    <row r="26" spans="1:7" ht="20.100000000000001" customHeight="1" x14ac:dyDescent="0.2">
      <c r="A26" s="257" t="s">
        <v>235</v>
      </c>
      <c r="B26" s="258"/>
      <c r="C26" s="258"/>
      <c r="D26" s="103">
        <v>0</v>
      </c>
      <c r="E26" s="103">
        <v>0</v>
      </c>
      <c r="F26" s="103">
        <v>0</v>
      </c>
      <c r="G26" s="38"/>
    </row>
    <row r="27" spans="1:7" ht="20.100000000000001" customHeight="1" x14ac:dyDescent="0.2">
      <c r="A27" s="257"/>
      <c r="B27" s="258"/>
      <c r="C27" s="258"/>
      <c r="D27" s="103">
        <v>0</v>
      </c>
      <c r="E27" s="103">
        <v>0</v>
      </c>
      <c r="F27" s="103">
        <v>0</v>
      </c>
      <c r="G27" s="38"/>
    </row>
    <row r="28" spans="1:7" ht="20.100000000000001" customHeight="1" x14ac:dyDescent="0.2">
      <c r="A28" s="256"/>
      <c r="B28" s="256"/>
      <c r="C28" s="256"/>
      <c r="D28" s="103">
        <v>0</v>
      </c>
      <c r="E28" s="103">
        <v>0</v>
      </c>
      <c r="F28" s="103">
        <v>0</v>
      </c>
      <c r="G28" s="38"/>
    </row>
    <row r="29" spans="1:7" ht="20.100000000000001" customHeight="1" x14ac:dyDescent="0.2">
      <c r="A29" s="256" t="s">
        <v>37</v>
      </c>
      <c r="B29" s="105"/>
      <c r="C29" s="105"/>
      <c r="D29" s="39">
        <f>SUM(D22:D28)</f>
        <v>0</v>
      </c>
      <c r="E29" s="39">
        <f>SUM(E22:E28)</f>
        <v>0</v>
      </c>
      <c r="F29" s="39">
        <f>SUM(F22:F28)</f>
        <v>0</v>
      </c>
      <c r="G29" s="38"/>
    </row>
    <row r="30" spans="1:7" ht="20.100000000000001" customHeight="1" x14ac:dyDescent="0.25">
      <c r="A30" s="259" t="s">
        <v>38</v>
      </c>
      <c r="B30" s="105"/>
      <c r="C30" s="105"/>
      <c r="D30" s="58"/>
      <c r="E30" s="58"/>
      <c r="F30" s="58"/>
      <c r="G30" s="38"/>
    </row>
    <row r="31" spans="1:7" ht="20.100000000000001" customHeight="1" x14ac:dyDescent="0.2">
      <c r="A31" s="257" t="s">
        <v>236</v>
      </c>
      <c r="B31" s="258"/>
      <c r="C31" s="258"/>
      <c r="D31" s="111">
        <v>0</v>
      </c>
      <c r="E31" s="111">
        <v>0</v>
      </c>
      <c r="F31" s="112">
        <v>0</v>
      </c>
      <c r="G31" s="38"/>
    </row>
    <row r="32" spans="1:7" ht="20.100000000000001" customHeight="1" x14ac:dyDescent="0.2">
      <c r="A32" s="257" t="s">
        <v>237</v>
      </c>
      <c r="B32" s="258"/>
      <c r="C32" s="258"/>
      <c r="D32" s="103">
        <v>0</v>
      </c>
      <c r="E32" s="103">
        <v>0</v>
      </c>
      <c r="F32" s="103">
        <v>0</v>
      </c>
      <c r="G32" s="38"/>
    </row>
    <row r="33" spans="1:7" ht="20.100000000000001" customHeight="1" x14ac:dyDescent="0.2">
      <c r="A33" s="257" t="s">
        <v>91</v>
      </c>
      <c r="B33" s="258"/>
      <c r="C33" s="258"/>
      <c r="D33" s="103">
        <v>0</v>
      </c>
      <c r="E33" s="103">
        <v>0</v>
      </c>
      <c r="F33" s="103">
        <v>0</v>
      </c>
      <c r="G33" s="38"/>
    </row>
    <row r="34" spans="1:7" ht="20.100000000000001" customHeight="1" x14ac:dyDescent="0.2">
      <c r="A34" s="257" t="s">
        <v>238</v>
      </c>
      <c r="B34" s="258"/>
      <c r="C34" s="258"/>
      <c r="D34" s="103">
        <v>0</v>
      </c>
      <c r="E34" s="103">
        <v>0</v>
      </c>
      <c r="F34" s="103">
        <v>0</v>
      </c>
      <c r="G34" s="38"/>
    </row>
    <row r="35" spans="1:7" ht="20.100000000000001" customHeight="1" x14ac:dyDescent="0.2">
      <c r="A35" s="257" t="s">
        <v>71</v>
      </c>
      <c r="B35" s="258"/>
      <c r="C35" s="258"/>
      <c r="D35" s="103">
        <v>0</v>
      </c>
      <c r="E35" s="103">
        <v>0</v>
      </c>
      <c r="F35" s="103">
        <v>0</v>
      </c>
      <c r="G35" s="38"/>
    </row>
    <row r="36" spans="1:7" ht="20.100000000000001" customHeight="1" x14ac:dyDescent="0.2">
      <c r="A36" s="257" t="s">
        <v>239</v>
      </c>
      <c r="B36" s="258"/>
      <c r="C36" s="258"/>
      <c r="D36" s="103">
        <v>0</v>
      </c>
      <c r="E36" s="103">
        <v>0</v>
      </c>
      <c r="F36" s="103">
        <v>0</v>
      </c>
      <c r="G36" s="38"/>
    </row>
    <row r="37" spans="1:7" ht="20.100000000000001" customHeight="1" x14ac:dyDescent="0.2">
      <c r="A37" s="257" t="s">
        <v>88</v>
      </c>
      <c r="B37" s="258"/>
      <c r="C37" s="258"/>
      <c r="D37" s="103">
        <v>0</v>
      </c>
      <c r="E37" s="103">
        <v>0</v>
      </c>
      <c r="F37" s="103">
        <v>0</v>
      </c>
      <c r="G37" s="38"/>
    </row>
    <row r="38" spans="1:7" ht="20.100000000000001" customHeight="1" x14ac:dyDescent="0.2">
      <c r="A38" s="257" t="s">
        <v>240</v>
      </c>
      <c r="B38" s="258"/>
      <c r="C38" s="258"/>
      <c r="D38" s="103">
        <v>0</v>
      </c>
      <c r="E38" s="103">
        <v>0</v>
      </c>
      <c r="F38" s="103">
        <v>0</v>
      </c>
      <c r="G38" s="38"/>
    </row>
    <row r="39" spans="1:7" ht="20.100000000000001" customHeight="1" x14ac:dyDescent="0.2">
      <c r="A39" s="257"/>
      <c r="B39" s="258"/>
      <c r="C39" s="258"/>
      <c r="D39" s="103">
        <v>0</v>
      </c>
      <c r="E39" s="103">
        <v>0</v>
      </c>
      <c r="F39" s="103">
        <v>0</v>
      </c>
      <c r="G39" s="38"/>
    </row>
    <row r="40" spans="1:7" ht="20.100000000000001" customHeight="1" x14ac:dyDescent="0.2">
      <c r="A40" s="257"/>
      <c r="B40" s="258"/>
      <c r="C40" s="258"/>
      <c r="D40" s="103">
        <v>0</v>
      </c>
      <c r="E40" s="103">
        <v>0</v>
      </c>
      <c r="F40" s="103">
        <v>0</v>
      </c>
      <c r="G40" s="38"/>
    </row>
    <row r="41" spans="1:7" ht="20.100000000000001" customHeight="1" x14ac:dyDescent="0.2">
      <c r="A41" s="257"/>
      <c r="B41" s="258"/>
      <c r="C41" s="258"/>
      <c r="D41" s="103">
        <v>0</v>
      </c>
      <c r="E41" s="103">
        <v>0</v>
      </c>
      <c r="F41" s="103">
        <v>0</v>
      </c>
      <c r="G41" s="38"/>
    </row>
    <row r="42" spans="1:7" ht="20.100000000000001" customHeight="1" x14ac:dyDescent="0.2">
      <c r="A42" s="257"/>
      <c r="B42" s="258"/>
      <c r="C42" s="258"/>
      <c r="D42" s="103">
        <v>0</v>
      </c>
      <c r="E42" s="103">
        <v>0</v>
      </c>
      <c r="F42" s="103">
        <v>0</v>
      </c>
      <c r="G42" s="38"/>
    </row>
    <row r="43" spans="1:7" ht="20.100000000000001" customHeight="1" x14ac:dyDescent="0.2">
      <c r="A43" s="257"/>
      <c r="B43" s="258"/>
      <c r="C43" s="258"/>
      <c r="D43" s="103">
        <v>0</v>
      </c>
      <c r="E43" s="103">
        <v>0</v>
      </c>
      <c r="F43" s="103">
        <v>0</v>
      </c>
      <c r="G43" s="38"/>
    </row>
    <row r="44" spans="1:7" ht="20.100000000000001" customHeight="1" x14ac:dyDescent="0.2">
      <c r="A44" s="257"/>
      <c r="B44" s="258"/>
      <c r="C44" s="258"/>
      <c r="D44" s="103">
        <v>0</v>
      </c>
      <c r="E44" s="103">
        <v>0</v>
      </c>
      <c r="F44" s="103">
        <v>0</v>
      </c>
      <c r="G44" s="38"/>
    </row>
    <row r="45" spans="1:7" ht="20.100000000000001" customHeight="1" x14ac:dyDescent="0.2">
      <c r="A45" s="257"/>
      <c r="B45" s="258"/>
      <c r="C45" s="258"/>
      <c r="D45" s="103">
        <v>0</v>
      </c>
      <c r="E45" s="103">
        <v>0</v>
      </c>
      <c r="F45" s="103">
        <v>0</v>
      </c>
      <c r="G45" s="38"/>
    </row>
    <row r="46" spans="1:7" ht="20.100000000000001" customHeight="1" x14ac:dyDescent="0.2">
      <c r="A46" s="256" t="s">
        <v>39</v>
      </c>
      <c r="B46" s="105"/>
      <c r="C46" s="105"/>
      <c r="D46" s="59">
        <f>SUM(D31:D45)</f>
        <v>0</v>
      </c>
      <c r="E46" s="59">
        <f>SUM(E31:E45)</f>
        <v>0</v>
      </c>
      <c r="F46" s="59">
        <f>SUM(F31:F45)</f>
        <v>0</v>
      </c>
      <c r="G46" s="38"/>
    </row>
    <row r="47" spans="1:7" ht="20.100000000000001" customHeight="1" x14ac:dyDescent="0.2">
      <c r="A47" s="60"/>
      <c r="B47" s="28"/>
      <c r="C47" s="28"/>
      <c r="D47" s="61"/>
      <c r="E47" s="61"/>
      <c r="F47" s="61"/>
      <c r="G47" s="12"/>
    </row>
    <row r="48" spans="1:7" ht="15" customHeight="1" x14ac:dyDescent="0.2">
      <c r="A48" s="60"/>
      <c r="B48" s="28"/>
      <c r="C48" s="28"/>
      <c r="D48" s="61"/>
      <c r="E48" s="61"/>
      <c r="F48" s="61"/>
      <c r="G48" s="62"/>
    </row>
    <row r="49" spans="1:7" ht="15" customHeight="1" x14ac:dyDescent="0.2">
      <c r="A49" s="60"/>
      <c r="B49" s="28"/>
      <c r="C49" s="28"/>
      <c r="D49" s="61"/>
      <c r="E49" s="61"/>
      <c r="F49" s="61"/>
      <c r="G49" s="62"/>
    </row>
    <row r="50" spans="1:7" ht="15" customHeight="1" x14ac:dyDescent="0.2">
      <c r="A50" s="60"/>
      <c r="B50" s="28"/>
      <c r="C50" s="28"/>
      <c r="D50" s="61"/>
      <c r="E50" s="61"/>
      <c r="F50" s="61"/>
      <c r="G50" s="62"/>
    </row>
    <row r="51" spans="1:7" ht="15" customHeight="1" x14ac:dyDescent="0.2">
      <c r="A51" s="60"/>
      <c r="B51" s="28"/>
      <c r="C51" s="28"/>
      <c r="D51" s="61"/>
      <c r="E51" s="61"/>
      <c r="F51" s="61"/>
      <c r="G51" s="62"/>
    </row>
    <row r="52" spans="1:7" ht="30" customHeight="1" x14ac:dyDescent="0.2">
      <c r="A52" s="60"/>
      <c r="B52" s="28"/>
      <c r="C52" s="28"/>
      <c r="D52" s="61"/>
      <c r="E52" s="61"/>
      <c r="F52" s="61"/>
      <c r="G52" s="12"/>
    </row>
    <row r="53" spans="1:7" ht="15" customHeight="1" x14ac:dyDescent="0.2">
      <c r="A53" s="60"/>
      <c r="B53" s="28"/>
      <c r="C53" s="28"/>
      <c r="D53" s="61"/>
      <c r="E53" s="61"/>
      <c r="F53" s="61"/>
      <c r="G53" s="62"/>
    </row>
    <row r="54" spans="1:7" ht="15" customHeight="1" x14ac:dyDescent="0.2">
      <c r="A54" s="60"/>
      <c r="B54" s="28"/>
      <c r="C54" s="28"/>
      <c r="D54" s="61"/>
      <c r="E54" s="61"/>
      <c r="F54" s="61"/>
      <c r="G54" s="62"/>
    </row>
    <row r="55" spans="1:7" ht="15" customHeight="1" x14ac:dyDescent="0.2">
      <c r="A55" s="60"/>
      <c r="B55" s="28"/>
      <c r="C55" s="28"/>
      <c r="D55" s="61"/>
      <c r="E55" s="61"/>
      <c r="F55" s="61"/>
      <c r="G55" s="62"/>
    </row>
    <row r="56" spans="1:7" ht="15" customHeight="1" x14ac:dyDescent="0.2">
      <c r="A56" s="60"/>
      <c r="B56" s="28"/>
      <c r="C56" s="28"/>
      <c r="D56" s="61"/>
      <c r="E56" s="61"/>
      <c r="F56" s="61"/>
      <c r="G56" s="62"/>
    </row>
    <row r="57" spans="1:7" ht="30" customHeight="1" x14ac:dyDescent="0.2">
      <c r="A57" s="60"/>
      <c r="B57" s="28"/>
      <c r="C57" s="28"/>
      <c r="D57" s="61"/>
      <c r="E57" s="61"/>
      <c r="F57" s="61"/>
      <c r="G57" s="12"/>
    </row>
    <row r="58" spans="1:7" ht="15" customHeight="1" x14ac:dyDescent="0.2">
      <c r="A58" s="60"/>
      <c r="B58" s="28"/>
      <c r="C58" s="28"/>
      <c r="D58" s="61"/>
      <c r="E58" s="61"/>
      <c r="F58" s="61"/>
      <c r="G58" s="62"/>
    </row>
    <row r="59" spans="1:7" ht="15" customHeight="1" x14ac:dyDescent="0.2">
      <c r="A59" s="60"/>
      <c r="B59" s="28"/>
      <c r="C59" s="28"/>
      <c r="D59" s="61"/>
      <c r="E59" s="61"/>
      <c r="F59" s="61"/>
      <c r="G59" s="62"/>
    </row>
    <row r="60" spans="1:7" ht="15" customHeight="1" x14ac:dyDescent="0.2">
      <c r="A60" s="60"/>
      <c r="B60" s="28"/>
      <c r="C60" s="28"/>
      <c r="D60" s="61"/>
      <c r="E60" s="61"/>
      <c r="F60" s="61"/>
      <c r="G60" s="62"/>
    </row>
    <row r="61" spans="1:7" ht="15" customHeight="1" x14ac:dyDescent="0.2">
      <c r="A61" s="60"/>
      <c r="B61" s="28"/>
      <c r="C61" s="28"/>
      <c r="D61" s="61"/>
      <c r="E61" s="61"/>
      <c r="F61" s="61"/>
      <c r="G61" s="62"/>
    </row>
    <row r="62" spans="1:7" ht="15" customHeight="1" x14ac:dyDescent="0.2">
      <c r="A62" s="60"/>
      <c r="B62" s="28"/>
      <c r="C62" s="28"/>
      <c r="D62" s="61"/>
      <c r="E62" s="61"/>
      <c r="F62" s="61"/>
      <c r="G62" s="62"/>
    </row>
    <row r="63" spans="1:7" ht="30" customHeight="1" x14ac:dyDescent="0.2">
      <c r="A63" s="60"/>
      <c r="B63" s="28"/>
      <c r="C63" s="28"/>
      <c r="D63" s="61"/>
      <c r="E63" s="61"/>
      <c r="F63" s="61"/>
      <c r="G63" s="62"/>
    </row>
    <row r="64" spans="1:7" x14ac:dyDescent="0.2">
      <c r="D64" s="12"/>
      <c r="E64" s="12"/>
      <c r="F64" s="12"/>
      <c r="G64" s="28"/>
    </row>
  </sheetData>
  <mergeCells count="3">
    <mergeCell ref="A4:F4"/>
    <mergeCell ref="A5:F5"/>
    <mergeCell ref="A6:F6"/>
  </mergeCells>
  <phoneticPr fontId="0" type="noConversion"/>
  <printOptions gridLinesSet="0"/>
  <pageMargins left="0.4" right="0.4" top="0.33300000000000002" bottom="0.33300000000000002" header="0.5" footer="0.5"/>
  <pageSetup scale="90" orientation="portrait" r:id="rId1"/>
  <headerFooter alignWithMargins="0"/>
  <legacyDrawing r:id="rId2"/>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56891-8664-4233-9E43-9D14C4FF2B71}">
  <sheetPr>
    <pageSetUpPr fitToPage="1"/>
  </sheetPr>
  <dimension ref="A1:J57"/>
  <sheetViews>
    <sheetView showGridLines="0" zoomScale="85" zoomScaleNormal="85" workbookViewId="0">
      <selection sqref="A1:J58"/>
    </sheetView>
  </sheetViews>
  <sheetFormatPr defaultColWidth="8.88671875" defaultRowHeight="15" x14ac:dyDescent="0.2"/>
  <cols>
    <col min="1" max="1" width="5.44140625" style="10" customWidth="1"/>
    <col min="2" max="4" width="8.88671875" style="10"/>
    <col min="5" max="5" width="14.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9" x14ac:dyDescent="0.2">
      <c r="I1" s="212" t="s">
        <v>124</v>
      </c>
    </row>
    <row r="2" spans="1:9" ht="26.25" x14ac:dyDescent="0.4">
      <c r="D2" s="43"/>
      <c r="E2" s="101" t="s">
        <v>301</v>
      </c>
      <c r="F2" s="105"/>
    </row>
    <row r="3" spans="1:9" ht="23.25" x14ac:dyDescent="0.35">
      <c r="A3" s="18"/>
      <c r="B3" s="11"/>
      <c r="C3" s="18"/>
      <c r="D3" s="18"/>
      <c r="E3" s="296" t="s">
        <v>224</v>
      </c>
      <c r="F3" s="297"/>
      <c r="G3" s="18"/>
      <c r="H3" s="18"/>
      <c r="I3" s="18"/>
    </row>
    <row r="4" spans="1:9" ht="23.25" x14ac:dyDescent="0.35">
      <c r="A4" s="18"/>
      <c r="B4" s="11"/>
      <c r="C4" s="18"/>
      <c r="D4" s="18"/>
      <c r="E4" s="44"/>
      <c r="F4" s="88"/>
      <c r="G4" s="18"/>
      <c r="H4" s="18"/>
      <c r="I4" s="18"/>
    </row>
    <row r="6" spans="1:9" ht="15.75" x14ac:dyDescent="0.25">
      <c r="B6" s="21" t="s">
        <v>245</v>
      </c>
    </row>
    <row r="7" spans="1:9" x14ac:dyDescent="0.2">
      <c r="A7" s="9" t="s">
        <v>9</v>
      </c>
      <c r="B7" s="9" t="s">
        <v>153</v>
      </c>
      <c r="G7" s="24">
        <f>+'NLF4 WKS'!G55</f>
        <v>0</v>
      </c>
      <c r="H7" s="15"/>
      <c r="I7" s="15"/>
    </row>
    <row r="8" spans="1:9" x14ac:dyDescent="0.2">
      <c r="B8" s="9" t="s">
        <v>161</v>
      </c>
      <c r="F8" s="28"/>
      <c r="G8" s="25">
        <f>+'NLF4 WKS'!G59</f>
        <v>0</v>
      </c>
      <c r="H8" s="15"/>
      <c r="I8" s="15"/>
    </row>
    <row r="9" spans="1:9" ht="15.75" thickBot="1" x14ac:dyDescent="0.25">
      <c r="B9" s="9" t="s">
        <v>10</v>
      </c>
      <c r="G9" s="25"/>
      <c r="H9" s="15"/>
      <c r="I9" s="143">
        <f>G7+G8</f>
        <v>0</v>
      </c>
    </row>
    <row r="10" spans="1:9" x14ac:dyDescent="0.2">
      <c r="I10" s="12"/>
    </row>
    <row r="11" spans="1:9" ht="15.75" x14ac:dyDescent="0.25">
      <c r="B11" s="21" t="s">
        <v>244</v>
      </c>
    </row>
    <row r="12" spans="1:9" x14ac:dyDescent="0.2">
      <c r="A12" s="9">
        <v>4</v>
      </c>
      <c r="B12" s="9" t="s">
        <v>123</v>
      </c>
      <c r="F12" s="17" t="str">
        <f>(+TOC!D2-1) &amp; " (Note 1)"</f>
        <v>2022 (Note 1)</v>
      </c>
      <c r="I12" s="24">
        <f>+'NLF4 WKS'!E60</f>
        <v>0</v>
      </c>
    </row>
    <row r="13" spans="1:9" x14ac:dyDescent="0.2">
      <c r="A13" s="9" t="s">
        <v>16</v>
      </c>
      <c r="B13" s="9" t="s">
        <v>162</v>
      </c>
      <c r="G13" s="23">
        <f>+'NLF4 WKS'!G26</f>
        <v>0</v>
      </c>
      <c r="I13" s="1"/>
    </row>
    <row r="14" spans="1:9" x14ac:dyDescent="0.2">
      <c r="B14" s="9" t="s">
        <v>163</v>
      </c>
      <c r="G14" s="22">
        <f>+'NLF4 WKS'!G58</f>
        <v>0</v>
      </c>
    </row>
    <row r="15" spans="1:9" x14ac:dyDescent="0.2">
      <c r="B15" s="9" t="s">
        <v>17</v>
      </c>
      <c r="G15" s="1"/>
    </row>
    <row r="16" spans="1:9" x14ac:dyDescent="0.2">
      <c r="B16" s="9" t="s">
        <v>18</v>
      </c>
      <c r="I16" s="27">
        <f>G13+G14</f>
        <v>0</v>
      </c>
    </row>
    <row r="17" spans="1:10" x14ac:dyDescent="0.2">
      <c r="B17" s="9"/>
      <c r="I17" s="14"/>
    </row>
    <row r="18" spans="1:10" ht="16.5" thickBot="1" x14ac:dyDescent="0.3">
      <c r="A18" s="9" t="s">
        <v>19</v>
      </c>
      <c r="B18" s="21" t="s">
        <v>20</v>
      </c>
      <c r="I18" s="143">
        <f>I12+I16</f>
        <v>0</v>
      </c>
    </row>
    <row r="19" spans="1:10" ht="15.75" x14ac:dyDescent="0.25">
      <c r="A19" s="9"/>
      <c r="B19" s="21"/>
      <c r="I19" s="142"/>
    </row>
    <row r="20" spans="1:10" ht="15.75" x14ac:dyDescent="0.25">
      <c r="A20" s="9">
        <v>7</v>
      </c>
      <c r="B20" s="21" t="s">
        <v>246</v>
      </c>
      <c r="I20" s="142"/>
    </row>
    <row r="21" spans="1:10" ht="15.75" thickBot="1" x14ac:dyDescent="0.25">
      <c r="A21" s="9"/>
      <c r="B21" s="9" t="s">
        <v>247</v>
      </c>
      <c r="I21" s="144">
        <f>+I18-I9</f>
        <v>0</v>
      </c>
    </row>
    <row r="22" spans="1:10" ht="16.5" thickTop="1" x14ac:dyDescent="0.25">
      <c r="A22" s="9"/>
      <c r="B22" s="21"/>
      <c r="I22" s="142"/>
    </row>
    <row r="23" spans="1:10" x14ac:dyDescent="0.2">
      <c r="A23" s="9"/>
    </row>
    <row r="24" spans="1:10" ht="15" customHeight="1" x14ac:dyDescent="0.2">
      <c r="A24" s="288" t="s">
        <v>243</v>
      </c>
      <c r="B24" s="288"/>
      <c r="C24" s="288"/>
      <c r="D24" s="288"/>
      <c r="E24" s="288"/>
      <c r="F24" s="288"/>
      <c r="G24" s="288"/>
      <c r="H24" s="288"/>
      <c r="I24" s="288"/>
    </row>
    <row r="25" spans="1:10" x14ac:dyDescent="0.2">
      <c r="A25" s="288"/>
      <c r="B25" s="288"/>
      <c r="C25" s="288"/>
      <c r="D25" s="288"/>
      <c r="E25" s="288"/>
      <c r="F25" s="288"/>
      <c r="G25" s="288"/>
      <c r="H25" s="288"/>
      <c r="I25" s="288"/>
    </row>
    <row r="26" spans="1:10" x14ac:dyDescent="0.2">
      <c r="A26" s="288"/>
      <c r="B26" s="288"/>
      <c r="C26" s="288"/>
      <c r="D26" s="288"/>
      <c r="E26" s="288"/>
      <c r="F26" s="288"/>
      <c r="G26" s="288"/>
      <c r="H26" s="288"/>
      <c r="I26" s="288"/>
    </row>
    <row r="27" spans="1:10" hidden="1" x14ac:dyDescent="0.2">
      <c r="A27" s="219"/>
      <c r="B27" s="219"/>
      <c r="C27" s="219"/>
      <c r="D27" s="219"/>
      <c r="E27" s="219"/>
      <c r="F27" s="219"/>
      <c r="G27" s="219"/>
      <c r="H27" s="219"/>
      <c r="I27" s="219"/>
    </row>
    <row r="28" spans="1:10" ht="15.75" hidden="1" x14ac:dyDescent="0.25">
      <c r="A28" s="19" t="s">
        <v>132</v>
      </c>
    </row>
    <row r="29" spans="1:10" ht="15.75" hidden="1" x14ac:dyDescent="0.25">
      <c r="A29" s="19"/>
    </row>
    <row r="30" spans="1:10" ht="19.5" hidden="1" customHeight="1" x14ac:dyDescent="0.2">
      <c r="A30" s="269" t="s">
        <v>131</v>
      </c>
      <c r="B30" s="269"/>
      <c r="C30" s="269"/>
      <c r="D30" s="269"/>
      <c r="E30" s="269"/>
      <c r="F30" s="269"/>
      <c r="G30" s="269"/>
      <c r="H30" s="269"/>
      <c r="I30" s="269"/>
      <c r="J30" s="269"/>
    </row>
    <row r="31" spans="1:10" ht="19.5" hidden="1" customHeight="1" x14ac:dyDescent="0.2">
      <c r="A31" s="269"/>
      <c r="B31" s="269"/>
      <c r="C31" s="269"/>
      <c r="D31" s="269"/>
      <c r="E31" s="269"/>
      <c r="F31" s="269"/>
      <c r="G31" s="269"/>
      <c r="H31" s="269"/>
      <c r="I31" s="269"/>
      <c r="J31" s="269"/>
    </row>
    <row r="32" spans="1:10" ht="19.5" hidden="1" customHeight="1" x14ac:dyDescent="0.2">
      <c r="A32" s="269"/>
      <c r="B32" s="269"/>
      <c r="C32" s="269"/>
      <c r="D32" s="269"/>
      <c r="E32" s="269"/>
      <c r="F32" s="269"/>
      <c r="G32" s="269"/>
      <c r="H32" s="269"/>
      <c r="I32" s="269"/>
      <c r="J32" s="269"/>
    </row>
    <row r="33" spans="1:10" ht="19.5" hidden="1" customHeight="1" x14ac:dyDescent="0.2">
      <c r="A33" s="269"/>
      <c r="B33" s="269"/>
      <c r="C33" s="269"/>
      <c r="D33" s="269"/>
      <c r="E33" s="269"/>
      <c r="F33" s="269"/>
      <c r="G33" s="269"/>
      <c r="H33" s="269"/>
      <c r="I33" s="269"/>
      <c r="J33" s="269"/>
    </row>
    <row r="34" spans="1:10" ht="19.5" hidden="1" customHeight="1" x14ac:dyDescent="0.2">
      <c r="A34" s="269"/>
      <c r="B34" s="269"/>
      <c r="C34" s="269"/>
      <c r="D34" s="269"/>
      <c r="E34" s="269"/>
      <c r="F34" s="269"/>
      <c r="G34" s="269"/>
      <c r="H34" s="269"/>
      <c r="I34" s="269"/>
      <c r="J34" s="269"/>
    </row>
    <row r="35" spans="1:10" hidden="1" x14ac:dyDescent="0.2"/>
    <row r="36" spans="1:10" ht="18.75" hidden="1" customHeight="1" x14ac:dyDescent="0.2">
      <c r="A36" s="269" t="s">
        <v>129</v>
      </c>
      <c r="B36" s="269"/>
      <c r="C36" s="269"/>
      <c r="D36" s="269"/>
      <c r="E36" s="269"/>
      <c r="F36" s="269"/>
      <c r="G36" s="269"/>
      <c r="H36" s="269"/>
      <c r="I36" s="269"/>
      <c r="J36" s="269"/>
    </row>
    <row r="37" spans="1:10" ht="18.75" hidden="1" customHeight="1" x14ac:dyDescent="0.2">
      <c r="A37" s="269"/>
      <c r="B37" s="269"/>
      <c r="C37" s="269"/>
      <c r="D37" s="269"/>
      <c r="E37" s="269"/>
      <c r="F37" s="269"/>
      <c r="G37" s="269"/>
      <c r="H37" s="269"/>
      <c r="I37" s="269"/>
      <c r="J37" s="269"/>
    </row>
    <row r="38" spans="1:10" ht="18.75" hidden="1" customHeight="1" x14ac:dyDescent="0.2">
      <c r="A38" s="269"/>
      <c r="B38" s="269"/>
      <c r="C38" s="269"/>
      <c r="D38" s="269"/>
      <c r="E38" s="269"/>
      <c r="F38" s="269"/>
      <c r="G38" s="269"/>
      <c r="H38" s="269"/>
      <c r="I38" s="269"/>
      <c r="J38" s="269"/>
    </row>
    <row r="39" spans="1:10" ht="18.75" hidden="1" customHeight="1" x14ac:dyDescent="0.2">
      <c r="A39" s="269"/>
      <c r="B39" s="269"/>
      <c r="C39" s="269"/>
      <c r="D39" s="269"/>
      <c r="E39" s="269"/>
      <c r="F39" s="269"/>
      <c r="G39" s="269"/>
      <c r="H39" s="269"/>
      <c r="I39" s="269"/>
      <c r="J39" s="269"/>
    </row>
    <row r="40" spans="1:10" ht="18.75" hidden="1" customHeight="1" x14ac:dyDescent="0.2">
      <c r="A40" s="269"/>
      <c r="B40" s="269"/>
      <c r="C40" s="269"/>
      <c r="D40" s="269"/>
      <c r="E40" s="269"/>
      <c r="F40" s="269"/>
      <c r="G40" s="269"/>
      <c r="H40" s="269"/>
      <c r="I40" s="269"/>
      <c r="J40" s="269"/>
    </row>
    <row r="41" spans="1:10" ht="18.75" hidden="1" customHeight="1" x14ac:dyDescent="0.2">
      <c r="A41" s="269"/>
      <c r="B41" s="269"/>
      <c r="C41" s="269"/>
      <c r="D41" s="269"/>
      <c r="E41" s="269"/>
      <c r="F41" s="269"/>
      <c r="G41" s="269"/>
      <c r="H41" s="269"/>
      <c r="I41" s="269"/>
      <c r="J41" s="269"/>
    </row>
    <row r="42" spans="1:10" ht="21.75" hidden="1" customHeight="1" x14ac:dyDescent="0.2">
      <c r="A42" s="269"/>
      <c r="B42" s="269"/>
      <c r="C42" s="269"/>
      <c r="D42" s="269"/>
      <c r="E42" s="269"/>
      <c r="F42" s="269"/>
      <c r="G42" s="269"/>
      <c r="H42" s="269"/>
      <c r="I42" s="269"/>
      <c r="J42" s="269"/>
    </row>
    <row r="43" spans="1:10" hidden="1" x14ac:dyDescent="0.2">
      <c r="A43" s="269" t="s">
        <v>130</v>
      </c>
      <c r="B43" s="269"/>
      <c r="C43" s="269"/>
      <c r="D43" s="269"/>
      <c r="E43" s="269"/>
      <c r="F43" s="269"/>
      <c r="G43" s="269"/>
      <c r="H43" s="269"/>
      <c r="I43" s="269"/>
      <c r="J43" s="269"/>
    </row>
    <row r="44" spans="1:10" hidden="1" x14ac:dyDescent="0.2">
      <c r="A44" s="269"/>
      <c r="B44" s="269"/>
      <c r="C44" s="269"/>
      <c r="D44" s="269"/>
      <c r="E44" s="269"/>
      <c r="F44" s="269"/>
      <c r="G44" s="269"/>
      <c r="H44" s="269"/>
      <c r="I44" s="269"/>
      <c r="J44" s="269"/>
    </row>
    <row r="45" spans="1:10" hidden="1" x14ac:dyDescent="0.2">
      <c r="A45" s="269"/>
      <c r="B45" s="269"/>
      <c r="C45" s="269"/>
      <c r="D45" s="269"/>
      <c r="E45" s="269"/>
      <c r="F45" s="269"/>
      <c r="G45" s="269"/>
      <c r="H45" s="269"/>
      <c r="I45" s="269"/>
      <c r="J45" s="269"/>
    </row>
    <row r="46" spans="1:10" hidden="1" x14ac:dyDescent="0.2">
      <c r="A46" s="269"/>
      <c r="B46" s="269"/>
      <c r="C46" s="269"/>
      <c r="D46" s="269"/>
      <c r="E46" s="269"/>
      <c r="F46" s="269"/>
      <c r="G46" s="269"/>
      <c r="H46" s="269"/>
      <c r="I46" s="269"/>
      <c r="J46" s="269"/>
    </row>
    <row r="47" spans="1:10" hidden="1" x14ac:dyDescent="0.2">
      <c r="A47" s="269"/>
      <c r="B47" s="269"/>
      <c r="C47" s="269"/>
      <c r="D47" s="269"/>
      <c r="E47" s="269"/>
      <c r="F47" s="269"/>
      <c r="G47" s="269"/>
      <c r="H47" s="269"/>
      <c r="I47" s="269"/>
      <c r="J47" s="269"/>
    </row>
    <row r="48" spans="1:10" hidden="1" x14ac:dyDescent="0.2">
      <c r="A48" s="269"/>
      <c r="B48" s="269"/>
      <c r="C48" s="269"/>
      <c r="D48" s="269"/>
      <c r="E48" s="269"/>
      <c r="F48" s="269"/>
      <c r="G48" s="269"/>
      <c r="H48" s="269"/>
      <c r="I48" s="269"/>
      <c r="J48" s="269"/>
    </row>
    <row r="49" spans="1:10" hidden="1" x14ac:dyDescent="0.2">
      <c r="A49" s="269"/>
      <c r="B49" s="269"/>
      <c r="C49" s="269"/>
      <c r="D49" s="269"/>
      <c r="E49" s="269"/>
      <c r="F49" s="269"/>
      <c r="G49" s="269"/>
      <c r="H49" s="269"/>
      <c r="I49" s="269"/>
      <c r="J49" s="269"/>
    </row>
    <row r="50" spans="1:10" hidden="1" x14ac:dyDescent="0.2">
      <c r="A50" s="269"/>
      <c r="B50" s="269"/>
      <c r="C50" s="269"/>
      <c r="D50" s="269"/>
      <c r="E50" s="269"/>
      <c r="F50" s="269"/>
      <c r="G50" s="269"/>
      <c r="H50" s="269"/>
      <c r="I50" s="269"/>
      <c r="J50" s="269"/>
    </row>
    <row r="51" spans="1:10" hidden="1" x14ac:dyDescent="0.2">
      <c r="A51" s="269"/>
      <c r="B51" s="269"/>
      <c r="C51" s="269"/>
      <c r="D51" s="269"/>
      <c r="E51" s="269"/>
      <c r="F51" s="269"/>
      <c r="G51" s="269"/>
      <c r="H51" s="269"/>
      <c r="I51" s="269"/>
      <c r="J51" s="269"/>
    </row>
    <row r="52" spans="1:10" hidden="1" x14ac:dyDescent="0.2">
      <c r="A52" s="269"/>
      <c r="B52" s="269"/>
      <c r="C52" s="269"/>
      <c r="D52" s="269"/>
      <c r="E52" s="269"/>
      <c r="F52" s="269"/>
      <c r="G52" s="269"/>
      <c r="H52" s="269"/>
      <c r="I52" s="269"/>
      <c r="J52" s="269"/>
    </row>
    <row r="53" spans="1:10" hidden="1" x14ac:dyDescent="0.2">
      <c r="A53" s="269"/>
      <c r="B53" s="269"/>
      <c r="C53" s="269"/>
      <c r="D53" s="269"/>
      <c r="E53" s="269"/>
      <c r="F53" s="269"/>
      <c r="G53" s="269"/>
      <c r="H53" s="269"/>
      <c r="I53" s="269"/>
      <c r="J53" s="269"/>
    </row>
    <row r="54" spans="1:10" hidden="1" x14ac:dyDescent="0.2">
      <c r="A54" s="269"/>
      <c r="B54" s="269"/>
      <c r="C54" s="269"/>
      <c r="D54" s="269"/>
      <c r="E54" s="269"/>
      <c r="F54" s="269"/>
      <c r="G54" s="269"/>
      <c r="H54" s="269"/>
      <c r="I54" s="269"/>
      <c r="J54" s="269"/>
    </row>
    <row r="55" spans="1:10" hidden="1" x14ac:dyDescent="0.2">
      <c r="A55" s="269"/>
      <c r="B55" s="269"/>
      <c r="C55" s="269"/>
      <c r="D55" s="269"/>
      <c r="E55" s="269"/>
      <c r="F55" s="269"/>
      <c r="G55" s="269"/>
      <c r="H55" s="269"/>
      <c r="I55" s="269"/>
      <c r="J55" s="269"/>
    </row>
    <row r="56" spans="1:10" hidden="1" x14ac:dyDescent="0.2">
      <c r="A56" s="269"/>
      <c r="B56" s="269"/>
      <c r="C56" s="269"/>
      <c r="D56" s="269"/>
      <c r="E56" s="269"/>
      <c r="F56" s="269"/>
      <c r="G56" s="269"/>
      <c r="H56" s="269"/>
      <c r="I56" s="269"/>
      <c r="J56" s="269"/>
    </row>
    <row r="57" spans="1:10" hidden="1" x14ac:dyDescent="0.2"/>
  </sheetData>
  <mergeCells count="5">
    <mergeCell ref="E3:F3"/>
    <mergeCell ref="A24:I26"/>
    <mergeCell ref="A30:J34"/>
    <mergeCell ref="A36:J42"/>
    <mergeCell ref="A43:J56"/>
  </mergeCells>
  <pageMargins left="0.7" right="0.7" top="0.75" bottom="0.75" header="0.3" footer="0.3"/>
  <pageSetup scale="72" orientation="portrait"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82A75-934E-44CD-A216-3610EDA0AD1A}">
  <sheetPr>
    <pageSetUpPr fitToPage="1"/>
  </sheetPr>
  <dimension ref="A1:H61"/>
  <sheetViews>
    <sheetView zoomScale="85" zoomScaleNormal="85" workbookViewId="0">
      <selection activeCell="A11" sqref="A11:C60"/>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3" t="s">
        <v>124</v>
      </c>
    </row>
    <row r="2" spans="1:8" ht="15" customHeight="1" x14ac:dyDescent="0.2">
      <c r="G2" s="9"/>
    </row>
    <row r="3" spans="1:8" ht="15" customHeight="1" x14ac:dyDescent="0.2"/>
    <row r="4" spans="1:8" ht="15" customHeight="1" x14ac:dyDescent="0.25">
      <c r="A4" s="299" t="str">
        <f>+'NLF 4'!E2</f>
        <v>NLF Example Fund 4</v>
      </c>
      <c r="B4" s="299"/>
      <c r="C4" s="299"/>
      <c r="D4" s="299"/>
      <c r="E4" s="299"/>
      <c r="F4" s="299"/>
      <c r="G4" s="299"/>
    </row>
    <row r="5" spans="1:8" ht="15" customHeight="1" x14ac:dyDescent="0.25">
      <c r="A5" s="300" t="s">
        <v>164</v>
      </c>
      <c r="B5" s="300"/>
      <c r="C5" s="300"/>
      <c r="D5" s="300"/>
      <c r="E5" s="300"/>
      <c r="F5" s="300"/>
      <c r="G5" s="300"/>
    </row>
    <row r="6" spans="1:8" ht="15" customHeight="1" x14ac:dyDescent="0.25">
      <c r="A6" s="300" t="str">
        <f>+'NLF 4'!E3</f>
        <v>Fund XXXX</v>
      </c>
      <c r="B6" s="300"/>
      <c r="C6" s="300"/>
      <c r="D6" s="300"/>
      <c r="E6" s="300"/>
      <c r="F6" s="300"/>
      <c r="G6" s="300"/>
    </row>
    <row r="7" spans="1:8" ht="15" customHeight="1" x14ac:dyDescent="0.2">
      <c r="C7" s="9"/>
    </row>
    <row r="8" spans="1:8" ht="15" customHeight="1" x14ac:dyDescent="0.2"/>
    <row r="9" spans="1:8" ht="15" customHeight="1" x14ac:dyDescent="0.2">
      <c r="D9" s="2" t="s">
        <v>29</v>
      </c>
      <c r="E9" s="2" t="s">
        <v>30</v>
      </c>
      <c r="F9" s="30" t="s">
        <v>30</v>
      </c>
      <c r="G9" s="31"/>
      <c r="H9" s="32"/>
    </row>
    <row r="10" spans="1:8" ht="15" customHeight="1" x14ac:dyDescent="0.2">
      <c r="D10" s="5" t="s">
        <v>31</v>
      </c>
      <c r="E10" s="5" t="s">
        <v>31</v>
      </c>
      <c r="F10" s="33" t="s">
        <v>31</v>
      </c>
      <c r="G10" s="34"/>
      <c r="H10" s="32"/>
    </row>
    <row r="11" spans="1:8" ht="15" customHeight="1" x14ac:dyDescent="0.25">
      <c r="A11" s="259" t="s">
        <v>32</v>
      </c>
      <c r="B11" s="105"/>
      <c r="C11" s="105"/>
      <c r="D11" s="35">
        <f>+E11-1</f>
        <v>2021</v>
      </c>
      <c r="E11" s="35">
        <f>+F11-1</f>
        <v>2022</v>
      </c>
      <c r="F11" s="36">
        <f>+TOC!D2</f>
        <v>2023</v>
      </c>
      <c r="G11" s="37"/>
      <c r="H11" s="32"/>
    </row>
    <row r="12" spans="1:8" ht="21" customHeight="1" x14ac:dyDescent="0.2">
      <c r="A12" s="256" t="s">
        <v>91</v>
      </c>
      <c r="B12" s="105"/>
      <c r="C12" s="105"/>
      <c r="D12" s="133">
        <v>0</v>
      </c>
      <c r="E12" s="134">
        <v>0</v>
      </c>
      <c r="F12" s="129"/>
      <c r="G12" s="136">
        <v>0</v>
      </c>
      <c r="H12" s="62"/>
    </row>
    <row r="13" spans="1:8" ht="21" customHeight="1" x14ac:dyDescent="0.2">
      <c r="A13" s="256" t="s">
        <v>71</v>
      </c>
      <c r="B13" s="105"/>
      <c r="C13" s="105"/>
      <c r="D13" s="133">
        <v>0</v>
      </c>
      <c r="E13" s="134">
        <v>0</v>
      </c>
      <c r="F13" s="129"/>
      <c r="G13" s="136">
        <v>0</v>
      </c>
      <c r="H13" s="62"/>
    </row>
    <row r="14" spans="1:8" ht="21" customHeight="1" x14ac:dyDescent="0.2">
      <c r="A14" s="256" t="s">
        <v>88</v>
      </c>
      <c r="B14" s="105"/>
      <c r="C14" s="105"/>
      <c r="D14" s="133">
        <v>0</v>
      </c>
      <c r="E14" s="134">
        <v>0</v>
      </c>
      <c r="F14" s="129"/>
      <c r="G14" s="136">
        <v>0</v>
      </c>
      <c r="H14" s="38"/>
    </row>
    <row r="15" spans="1:8" ht="20.25" customHeight="1" x14ac:dyDescent="0.2">
      <c r="A15" s="256" t="s">
        <v>92</v>
      </c>
      <c r="B15" s="105"/>
      <c r="C15" s="105"/>
      <c r="D15" s="133">
        <v>0</v>
      </c>
      <c r="E15" s="134">
        <v>0</v>
      </c>
      <c r="F15" s="129"/>
      <c r="G15" s="136">
        <v>0</v>
      </c>
      <c r="H15" s="38"/>
    </row>
    <row r="16" spans="1:8" ht="21" customHeight="1" x14ac:dyDescent="0.2">
      <c r="A16" s="256" t="s">
        <v>93</v>
      </c>
      <c r="B16" s="105"/>
      <c r="C16" s="105"/>
      <c r="D16" s="133">
        <v>0</v>
      </c>
      <c r="E16" s="134">
        <v>0</v>
      </c>
      <c r="F16" s="129"/>
      <c r="G16" s="136">
        <v>0</v>
      </c>
      <c r="H16" s="38"/>
    </row>
    <row r="17" spans="1:8" ht="20.25" customHeight="1" x14ac:dyDescent="0.2">
      <c r="A17" s="256" t="s">
        <v>148</v>
      </c>
      <c r="B17" s="105"/>
      <c r="C17" s="105"/>
      <c r="D17" s="133">
        <v>0</v>
      </c>
      <c r="E17" s="134">
        <v>0</v>
      </c>
      <c r="F17" s="129"/>
      <c r="G17" s="136">
        <v>0</v>
      </c>
      <c r="H17" s="38"/>
    </row>
    <row r="18" spans="1:8" ht="20.25" customHeight="1" x14ac:dyDescent="0.2">
      <c r="A18" s="256" t="s">
        <v>86</v>
      </c>
      <c r="B18" s="105"/>
      <c r="C18" s="105"/>
      <c r="D18" s="133">
        <v>0</v>
      </c>
      <c r="E18" s="134">
        <v>0</v>
      </c>
      <c r="F18" s="129"/>
      <c r="G18" s="136">
        <v>0</v>
      </c>
      <c r="H18" s="38"/>
    </row>
    <row r="19" spans="1:8" ht="20.25" customHeight="1" x14ac:dyDescent="0.2">
      <c r="A19" s="256" t="s">
        <v>62</v>
      </c>
      <c r="B19" s="105"/>
      <c r="C19" s="105"/>
      <c r="D19" s="133">
        <v>0</v>
      </c>
      <c r="E19" s="134">
        <v>0</v>
      </c>
      <c r="F19" s="129"/>
      <c r="G19" s="136">
        <v>0</v>
      </c>
      <c r="H19" s="38"/>
    </row>
    <row r="20" spans="1:8" ht="20.25" customHeight="1" x14ac:dyDescent="0.2">
      <c r="A20" s="256" t="s">
        <v>98</v>
      </c>
      <c r="B20" s="105"/>
      <c r="C20" s="105"/>
      <c r="D20" s="133">
        <v>0</v>
      </c>
      <c r="E20" s="134">
        <v>0</v>
      </c>
      <c r="F20" s="129"/>
      <c r="G20" s="136">
        <v>0</v>
      </c>
      <c r="H20" s="38"/>
    </row>
    <row r="21" spans="1:8" ht="21" customHeight="1" x14ac:dyDescent="0.2">
      <c r="A21" s="256"/>
      <c r="B21" s="105"/>
      <c r="C21" s="105"/>
      <c r="D21" s="133">
        <v>0</v>
      </c>
      <c r="E21" s="134">
        <v>0</v>
      </c>
      <c r="F21" s="129"/>
      <c r="G21" s="136">
        <v>0</v>
      </c>
      <c r="H21" s="38"/>
    </row>
    <row r="22" spans="1:8" ht="21" customHeight="1" x14ac:dyDescent="0.2">
      <c r="A22" s="256"/>
      <c r="B22" s="105"/>
      <c r="C22" s="105"/>
      <c r="D22" s="133">
        <v>0</v>
      </c>
      <c r="E22" s="134">
        <v>0</v>
      </c>
      <c r="F22" s="129"/>
      <c r="G22" s="136">
        <v>0</v>
      </c>
      <c r="H22" s="38"/>
    </row>
    <row r="23" spans="1:8" ht="21" customHeight="1" x14ac:dyDescent="0.2">
      <c r="A23" s="256"/>
      <c r="B23" s="105"/>
      <c r="C23" s="105"/>
      <c r="D23" s="133">
        <v>0</v>
      </c>
      <c r="E23" s="134">
        <v>0</v>
      </c>
      <c r="F23" s="129"/>
      <c r="G23" s="136">
        <v>0</v>
      </c>
      <c r="H23" s="38"/>
    </row>
    <row r="24" spans="1:8" ht="21" customHeight="1" x14ac:dyDescent="0.2">
      <c r="A24" s="256"/>
      <c r="B24" s="105"/>
      <c r="C24" s="105"/>
      <c r="D24" s="133">
        <v>0</v>
      </c>
      <c r="E24" s="134">
        <v>0</v>
      </c>
      <c r="F24" s="129"/>
      <c r="G24" s="136">
        <v>0</v>
      </c>
      <c r="H24" s="38"/>
    </row>
    <row r="25" spans="1:8" ht="20.25" customHeight="1" x14ac:dyDescent="0.2">
      <c r="A25" s="256"/>
      <c r="B25" s="105"/>
      <c r="C25" s="105"/>
      <c r="D25" s="133">
        <v>0</v>
      </c>
      <c r="E25" s="134">
        <v>0</v>
      </c>
      <c r="F25" s="129"/>
      <c r="G25" s="136">
        <v>0</v>
      </c>
      <c r="H25" s="38"/>
    </row>
    <row r="26" spans="1:8" ht="28.5" customHeight="1" x14ac:dyDescent="0.2">
      <c r="A26" s="256" t="s">
        <v>143</v>
      </c>
      <c r="B26" s="105"/>
      <c r="C26" s="105"/>
      <c r="D26" s="39">
        <f>SUM(D12:D25)</f>
        <v>0</v>
      </c>
      <c r="E26" s="39">
        <f>SUM(E12:E25)</f>
        <v>0</v>
      </c>
      <c r="F26" s="64"/>
      <c r="G26" s="243">
        <f>SUM(G12:G25)</f>
        <v>0</v>
      </c>
      <c r="H26" s="62"/>
    </row>
    <row r="27" spans="1:8" x14ac:dyDescent="0.2">
      <c r="A27" s="105"/>
      <c r="B27" s="105"/>
      <c r="C27" s="105"/>
      <c r="D27" s="1"/>
      <c r="E27" s="1"/>
      <c r="F27" s="12"/>
      <c r="G27" s="1"/>
    </row>
    <row r="28" spans="1:8" x14ac:dyDescent="0.2">
      <c r="A28" s="105"/>
      <c r="B28" s="105"/>
      <c r="C28" s="105"/>
      <c r="D28" s="2" t="s">
        <v>29</v>
      </c>
      <c r="E28" s="2" t="s">
        <v>30</v>
      </c>
      <c r="F28" s="3"/>
      <c r="G28" s="4" t="s">
        <v>47</v>
      </c>
      <c r="H28" s="32"/>
    </row>
    <row r="29" spans="1:8" ht="15.75" x14ac:dyDescent="0.25">
      <c r="A29" s="259"/>
      <c r="B29" s="105"/>
      <c r="C29" s="105"/>
      <c r="D29" s="5" t="s">
        <v>48</v>
      </c>
      <c r="E29" s="5" t="s">
        <v>48</v>
      </c>
      <c r="F29" s="6" t="s">
        <v>49</v>
      </c>
      <c r="G29" s="7" t="s">
        <v>50</v>
      </c>
      <c r="H29" s="32"/>
    </row>
    <row r="30" spans="1:8" ht="20.25" customHeight="1" x14ac:dyDescent="0.25">
      <c r="A30" s="259" t="s">
        <v>51</v>
      </c>
      <c r="B30" s="105"/>
      <c r="C30" s="105"/>
      <c r="D30" s="5">
        <f>+D11</f>
        <v>2021</v>
      </c>
      <c r="E30" s="5">
        <f>+E11</f>
        <v>2022</v>
      </c>
      <c r="F30" s="8">
        <f>+F11</f>
        <v>2023</v>
      </c>
      <c r="G30" s="7">
        <f>+F11</f>
        <v>2023</v>
      </c>
      <c r="H30" s="32"/>
    </row>
    <row r="31" spans="1:8" ht="20.25" customHeight="1" x14ac:dyDescent="0.2">
      <c r="A31" s="256" t="s">
        <v>74</v>
      </c>
      <c r="B31" s="105"/>
      <c r="C31" s="105"/>
      <c r="D31" s="127">
        <v>0</v>
      </c>
      <c r="E31" s="127">
        <v>0</v>
      </c>
      <c r="F31" s="128">
        <v>0</v>
      </c>
      <c r="G31" s="127">
        <v>0</v>
      </c>
      <c r="H31" s="32"/>
    </row>
    <row r="32" spans="1:8" ht="20.25" customHeight="1" x14ac:dyDescent="0.2">
      <c r="A32" s="256" t="s">
        <v>187</v>
      </c>
      <c r="B32" s="105"/>
      <c r="C32" s="105"/>
      <c r="D32" s="127">
        <v>0</v>
      </c>
      <c r="E32" s="127">
        <v>0</v>
      </c>
      <c r="F32" s="128">
        <v>0</v>
      </c>
      <c r="G32" s="127">
        <v>0</v>
      </c>
      <c r="H32" s="32"/>
    </row>
    <row r="33" spans="1:8" ht="20.25" customHeight="1" x14ac:dyDescent="0.2">
      <c r="A33" s="256" t="s">
        <v>225</v>
      </c>
      <c r="B33" s="105"/>
      <c r="C33" s="105"/>
      <c r="D33" s="127">
        <v>0</v>
      </c>
      <c r="E33" s="127">
        <v>0</v>
      </c>
      <c r="F33" s="128">
        <v>0</v>
      </c>
      <c r="G33" s="127">
        <v>0</v>
      </c>
      <c r="H33" s="32"/>
    </row>
    <row r="34" spans="1:8" ht="20.25" customHeight="1" x14ac:dyDescent="0.2">
      <c r="A34" s="256" t="s">
        <v>226</v>
      </c>
      <c r="B34" s="105"/>
      <c r="C34" s="105"/>
      <c r="D34" s="127">
        <v>0</v>
      </c>
      <c r="E34" s="127">
        <v>0</v>
      </c>
      <c r="F34" s="128">
        <v>0</v>
      </c>
      <c r="G34" s="127">
        <v>0</v>
      </c>
      <c r="H34" s="32"/>
    </row>
    <row r="35" spans="1:8" ht="20.25" customHeight="1" x14ac:dyDescent="0.2">
      <c r="A35" s="256"/>
      <c r="B35" s="105"/>
      <c r="C35" s="105"/>
      <c r="D35" s="127">
        <v>0</v>
      </c>
      <c r="E35" s="127">
        <v>0</v>
      </c>
      <c r="F35" s="128">
        <v>0</v>
      </c>
      <c r="G35" s="127">
        <v>0</v>
      </c>
      <c r="H35" s="32"/>
    </row>
    <row r="36" spans="1:8" ht="20.25" customHeight="1" x14ac:dyDescent="0.2">
      <c r="A36" s="256"/>
      <c r="B36" s="105"/>
      <c r="C36" s="105"/>
      <c r="D36" s="127">
        <v>0</v>
      </c>
      <c r="E36" s="127">
        <v>0</v>
      </c>
      <c r="F36" s="128">
        <v>0</v>
      </c>
      <c r="G36" s="127">
        <v>0</v>
      </c>
      <c r="H36" s="32"/>
    </row>
    <row r="37" spans="1:8" ht="20.25" customHeight="1" x14ac:dyDescent="0.2">
      <c r="A37" s="256"/>
      <c r="B37" s="105"/>
      <c r="C37" s="105"/>
      <c r="D37" s="127">
        <v>0</v>
      </c>
      <c r="E37" s="127">
        <v>0</v>
      </c>
      <c r="F37" s="128">
        <v>0</v>
      </c>
      <c r="G37" s="127">
        <v>0</v>
      </c>
      <c r="H37" s="32"/>
    </row>
    <row r="38" spans="1:8" ht="20.25" customHeight="1" x14ac:dyDescent="0.2">
      <c r="A38" s="256"/>
      <c r="B38" s="105"/>
      <c r="C38" s="105"/>
      <c r="D38" s="127">
        <v>0</v>
      </c>
      <c r="E38" s="127">
        <v>0</v>
      </c>
      <c r="F38" s="128">
        <v>0</v>
      </c>
      <c r="G38" s="127">
        <v>0</v>
      </c>
      <c r="H38" s="32"/>
    </row>
    <row r="39" spans="1:8" ht="20.25" customHeight="1" x14ac:dyDescent="0.2">
      <c r="A39" s="256"/>
      <c r="B39" s="105"/>
      <c r="C39" s="105"/>
      <c r="D39" s="127">
        <v>0</v>
      </c>
      <c r="E39" s="127">
        <v>0</v>
      </c>
      <c r="F39" s="128">
        <v>0</v>
      </c>
      <c r="G39" s="127">
        <v>0</v>
      </c>
      <c r="H39" s="32"/>
    </row>
    <row r="40" spans="1:8" ht="20.25" customHeight="1" x14ac:dyDescent="0.2">
      <c r="A40" s="256"/>
      <c r="B40" s="105"/>
      <c r="C40" s="105"/>
      <c r="D40" s="127">
        <v>0</v>
      </c>
      <c r="E40" s="127">
        <v>0</v>
      </c>
      <c r="F40" s="128">
        <v>0</v>
      </c>
      <c r="G40" s="127">
        <v>0</v>
      </c>
      <c r="H40" s="32"/>
    </row>
    <row r="41" spans="1:8" ht="20.25" customHeight="1" x14ac:dyDescent="0.2">
      <c r="A41" s="256"/>
      <c r="B41" s="105"/>
      <c r="C41" s="105"/>
      <c r="D41" s="127">
        <v>0</v>
      </c>
      <c r="E41" s="127">
        <v>0</v>
      </c>
      <c r="F41" s="128">
        <v>0</v>
      </c>
      <c r="G41" s="127">
        <v>0</v>
      </c>
      <c r="H41" s="32"/>
    </row>
    <row r="42" spans="1:8" ht="20.25" customHeight="1" x14ac:dyDescent="0.2">
      <c r="A42" s="256"/>
      <c r="B42" s="105"/>
      <c r="C42" s="105"/>
      <c r="D42" s="127">
        <v>0</v>
      </c>
      <c r="E42" s="127">
        <v>0</v>
      </c>
      <c r="F42" s="128">
        <v>0</v>
      </c>
      <c r="G42" s="127">
        <v>0</v>
      </c>
      <c r="H42" s="32"/>
    </row>
    <row r="43" spans="1:8" ht="20.25" customHeight="1" x14ac:dyDescent="0.2">
      <c r="A43" s="256"/>
      <c r="B43" s="105"/>
      <c r="C43" s="105"/>
      <c r="D43" s="127">
        <v>0</v>
      </c>
      <c r="E43" s="127">
        <v>0</v>
      </c>
      <c r="F43" s="128">
        <v>0</v>
      </c>
      <c r="G43" s="127">
        <v>0</v>
      </c>
      <c r="H43" s="32"/>
    </row>
    <row r="44" spans="1:8" ht="20.25" customHeight="1" x14ac:dyDescent="0.2">
      <c r="A44" s="256"/>
      <c r="B44" s="105"/>
      <c r="C44" s="105"/>
      <c r="D44" s="127">
        <v>0</v>
      </c>
      <c r="E44" s="127">
        <v>0</v>
      </c>
      <c r="F44" s="128">
        <v>0</v>
      </c>
      <c r="G44" s="127">
        <v>0</v>
      </c>
      <c r="H44" s="32"/>
    </row>
    <row r="45" spans="1:8" ht="21" customHeight="1" x14ac:dyDescent="0.2">
      <c r="A45" s="256"/>
      <c r="B45" s="105"/>
      <c r="C45" s="105"/>
      <c r="D45" s="127">
        <v>0</v>
      </c>
      <c r="E45" s="127">
        <v>0</v>
      </c>
      <c r="F45" s="128">
        <v>0</v>
      </c>
      <c r="G45" s="127">
        <v>0</v>
      </c>
      <c r="H45" s="32"/>
    </row>
    <row r="46" spans="1:8" ht="20.100000000000001" customHeight="1" x14ac:dyDescent="0.2">
      <c r="A46" s="256"/>
      <c r="B46" s="105"/>
      <c r="C46" s="105"/>
      <c r="D46" s="127">
        <v>0</v>
      </c>
      <c r="E46" s="127">
        <v>0</v>
      </c>
      <c r="F46" s="128">
        <v>0</v>
      </c>
      <c r="G46" s="127">
        <v>0</v>
      </c>
      <c r="H46" s="32"/>
    </row>
    <row r="47" spans="1:8" ht="20.25" customHeight="1" x14ac:dyDescent="0.2">
      <c r="A47" s="256"/>
      <c r="B47" s="105"/>
      <c r="C47" s="105"/>
      <c r="D47" s="127">
        <v>0</v>
      </c>
      <c r="E47" s="127">
        <v>0</v>
      </c>
      <c r="F47" s="128">
        <v>0</v>
      </c>
      <c r="G47" s="127">
        <v>0</v>
      </c>
      <c r="H47" s="32"/>
    </row>
    <row r="48" spans="1:8" ht="21" customHeight="1" x14ac:dyDescent="0.2">
      <c r="A48" s="256"/>
      <c r="B48" s="105"/>
      <c r="C48" s="105"/>
      <c r="D48" s="127">
        <v>0</v>
      </c>
      <c r="E48" s="127">
        <v>0</v>
      </c>
      <c r="F48" s="128">
        <v>0</v>
      </c>
      <c r="G48" s="127">
        <v>0</v>
      </c>
      <c r="H48" s="32"/>
    </row>
    <row r="49" spans="1:8" ht="21" customHeight="1" x14ac:dyDescent="0.2">
      <c r="A49" s="256"/>
      <c r="B49" s="105"/>
      <c r="C49" s="105"/>
      <c r="D49" s="127">
        <v>0</v>
      </c>
      <c r="E49" s="127">
        <v>0</v>
      </c>
      <c r="F49" s="128">
        <v>0</v>
      </c>
      <c r="G49" s="127">
        <v>0</v>
      </c>
      <c r="H49" s="32"/>
    </row>
    <row r="50" spans="1:8" ht="21" customHeight="1" x14ac:dyDescent="0.2">
      <c r="A50" s="256"/>
      <c r="B50" s="105"/>
      <c r="C50" s="105"/>
      <c r="D50" s="127">
        <v>0</v>
      </c>
      <c r="E50" s="127">
        <v>0</v>
      </c>
      <c r="F50" s="128">
        <v>0</v>
      </c>
      <c r="G50" s="127">
        <v>0</v>
      </c>
      <c r="H50" s="32"/>
    </row>
    <row r="51" spans="1:8" ht="21" customHeight="1" x14ac:dyDescent="0.2">
      <c r="A51" s="256"/>
      <c r="B51" s="105"/>
      <c r="C51" s="105"/>
      <c r="D51" s="127">
        <v>0</v>
      </c>
      <c r="E51" s="127">
        <v>0</v>
      </c>
      <c r="F51" s="128">
        <v>0</v>
      </c>
      <c r="G51" s="127">
        <v>0</v>
      </c>
      <c r="H51" s="32"/>
    </row>
    <row r="52" spans="1:8" ht="21" customHeight="1" x14ac:dyDescent="0.2">
      <c r="A52" s="256"/>
      <c r="B52" s="105"/>
      <c r="C52" s="105"/>
      <c r="D52" s="127">
        <v>0</v>
      </c>
      <c r="E52" s="127">
        <v>0</v>
      </c>
      <c r="F52" s="128">
        <v>0</v>
      </c>
      <c r="G52" s="127">
        <v>0</v>
      </c>
      <c r="H52" s="32"/>
    </row>
    <row r="53" spans="1:8" ht="21" customHeight="1" x14ac:dyDescent="0.2">
      <c r="A53" s="256"/>
      <c r="B53" s="105"/>
      <c r="C53" s="105"/>
      <c r="D53" s="127">
        <v>0</v>
      </c>
      <c r="E53" s="127">
        <v>0</v>
      </c>
      <c r="F53" s="128">
        <v>0</v>
      </c>
      <c r="G53" s="127">
        <v>0</v>
      </c>
      <c r="H53" s="32"/>
    </row>
    <row r="54" spans="1:8" ht="20.25" customHeight="1" x14ac:dyDescent="0.2">
      <c r="A54" s="256"/>
      <c r="B54" s="105"/>
      <c r="C54" s="105"/>
      <c r="D54" s="103">
        <v>0</v>
      </c>
      <c r="E54" s="103">
        <v>0</v>
      </c>
      <c r="F54" s="104">
        <v>0</v>
      </c>
      <c r="G54" s="236">
        <v>0</v>
      </c>
      <c r="H54" s="12"/>
    </row>
    <row r="55" spans="1:8" ht="20.100000000000001" customHeight="1" x14ac:dyDescent="0.25">
      <c r="A55" s="259" t="s">
        <v>151</v>
      </c>
      <c r="B55" s="105"/>
      <c r="C55" s="105"/>
      <c r="D55" s="39">
        <f>SUM(D31:D54)</f>
        <v>0</v>
      </c>
      <c r="E55" s="39">
        <f>SUM(E31:E54)</f>
        <v>0</v>
      </c>
      <c r="F55" s="39">
        <f>SUM(F31:F54)</f>
        <v>0</v>
      </c>
      <c r="G55" s="227">
        <f>SUM(G31:G54)</f>
        <v>0</v>
      </c>
      <c r="H55" s="12"/>
    </row>
    <row r="56" spans="1:8" ht="20.100000000000001" customHeight="1" x14ac:dyDescent="0.25">
      <c r="A56" s="259" t="s">
        <v>64</v>
      </c>
      <c r="B56" s="105"/>
      <c r="C56" s="105"/>
      <c r="D56" s="39">
        <f>D26-D55</f>
        <v>0</v>
      </c>
      <c r="E56" s="39">
        <f>E26-E55</f>
        <v>0</v>
      </c>
      <c r="F56" s="40">
        <f>G26-F55</f>
        <v>0</v>
      </c>
      <c r="G56" s="227">
        <f>G26-G55</f>
        <v>0</v>
      </c>
      <c r="H56" s="12"/>
    </row>
    <row r="57" spans="1:8" ht="15.75" x14ac:dyDescent="0.25">
      <c r="A57" s="259" t="s">
        <v>65</v>
      </c>
      <c r="B57" s="105"/>
      <c r="C57" s="105"/>
      <c r="D57" s="103">
        <v>0</v>
      </c>
      <c r="E57" s="39">
        <f>+D60</f>
        <v>0</v>
      </c>
      <c r="F57" s="40">
        <f>+E60</f>
        <v>0</v>
      </c>
      <c r="G57" s="227">
        <f>+E60</f>
        <v>0</v>
      </c>
      <c r="H57" s="12"/>
    </row>
    <row r="58" spans="1:8" ht="20.100000000000001" customHeight="1" x14ac:dyDescent="0.25">
      <c r="A58" s="259" t="s">
        <v>66</v>
      </c>
      <c r="B58" s="105"/>
      <c r="C58" s="105"/>
      <c r="D58" s="103">
        <v>0</v>
      </c>
      <c r="E58" s="103">
        <v>0</v>
      </c>
      <c r="F58" s="104">
        <v>0</v>
      </c>
      <c r="G58" s="228">
        <v>0</v>
      </c>
      <c r="H58" s="12"/>
    </row>
    <row r="59" spans="1:8" ht="20.100000000000001" customHeight="1" x14ac:dyDescent="0.25">
      <c r="A59" s="259" t="s">
        <v>72</v>
      </c>
      <c r="B59" s="105"/>
      <c r="C59" s="105"/>
      <c r="D59" s="103">
        <v>0</v>
      </c>
      <c r="E59" s="103">
        <v>0</v>
      </c>
      <c r="F59" s="104">
        <v>0</v>
      </c>
      <c r="G59" s="248">
        <v>0</v>
      </c>
      <c r="H59" s="12"/>
    </row>
    <row r="60" spans="1:8" ht="20.100000000000001" customHeight="1" x14ac:dyDescent="0.25">
      <c r="A60" s="259" t="s">
        <v>152</v>
      </c>
      <c r="B60" s="105"/>
      <c r="C60" s="105"/>
      <c r="D60" s="224">
        <f>D56+D57+D58-D59</f>
        <v>0</v>
      </c>
      <c r="E60" s="225">
        <f>E56+E57+E58-E59</f>
        <v>0</v>
      </c>
      <c r="F60" s="226">
        <f>F56+F57+F58-F59</f>
        <v>0</v>
      </c>
      <c r="G60" s="226">
        <f>G56+G57+G58-G59</f>
        <v>0</v>
      </c>
      <c r="H60" s="32"/>
    </row>
    <row r="61" spans="1:8" ht="20.100000000000001" customHeight="1" x14ac:dyDescent="0.2">
      <c r="D61" s="12"/>
      <c r="E61" s="12"/>
      <c r="F61" s="12"/>
    </row>
  </sheetData>
  <mergeCells count="3">
    <mergeCell ref="A4:G4"/>
    <mergeCell ref="A5:G5"/>
    <mergeCell ref="A6:G6"/>
  </mergeCells>
  <pageMargins left="0.7" right="0.7" top="0.75" bottom="0.75" header="0.3" footer="0.3"/>
  <pageSetup scale="63" orientation="portrait"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261C3-A850-41F0-8A9D-B68D61DD08B0}">
  <sheetPr>
    <pageSetUpPr fitToPage="1"/>
  </sheetPr>
  <dimension ref="A1:J57"/>
  <sheetViews>
    <sheetView showGridLines="0" zoomScale="85" zoomScaleNormal="85" workbookViewId="0">
      <selection sqref="A1:J58"/>
    </sheetView>
  </sheetViews>
  <sheetFormatPr defaultColWidth="8.88671875" defaultRowHeight="15" x14ac:dyDescent="0.2"/>
  <cols>
    <col min="1" max="1" width="5.44140625" style="10" customWidth="1"/>
    <col min="2" max="4" width="8.88671875" style="10"/>
    <col min="5" max="5" width="14.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9" x14ac:dyDescent="0.2">
      <c r="I1" s="212" t="s">
        <v>124</v>
      </c>
    </row>
    <row r="2" spans="1:9" ht="26.25" x14ac:dyDescent="0.4">
      <c r="D2" s="43"/>
      <c r="E2" s="101" t="s">
        <v>302</v>
      </c>
      <c r="F2" s="105"/>
    </row>
    <row r="3" spans="1:9" ht="23.25" x14ac:dyDescent="0.35">
      <c r="A3" s="18"/>
      <c r="B3" s="11"/>
      <c r="C3" s="18"/>
      <c r="D3" s="18"/>
      <c r="E3" s="296" t="s">
        <v>224</v>
      </c>
      <c r="F3" s="297"/>
      <c r="G3" s="18"/>
      <c r="H3" s="18"/>
      <c r="I3" s="18"/>
    </row>
    <row r="4" spans="1:9" ht="23.25" x14ac:dyDescent="0.35">
      <c r="A4" s="18"/>
      <c r="B4" s="11"/>
      <c r="C4" s="18"/>
      <c r="D4" s="18"/>
      <c r="E4" s="44"/>
      <c r="F4" s="88"/>
      <c r="G4" s="18"/>
      <c r="H4" s="18"/>
      <c r="I4" s="18"/>
    </row>
    <row r="6" spans="1:9" ht="15.75" x14ac:dyDescent="0.25">
      <c r="B6" s="21" t="s">
        <v>245</v>
      </c>
    </row>
    <row r="7" spans="1:9" x14ac:dyDescent="0.2">
      <c r="A7" s="9" t="s">
        <v>9</v>
      </c>
      <c r="B7" s="9" t="s">
        <v>153</v>
      </c>
      <c r="G7" s="24">
        <f>+'NLF5 WKS'!G55</f>
        <v>0</v>
      </c>
      <c r="H7" s="15"/>
      <c r="I7" s="15"/>
    </row>
    <row r="8" spans="1:9" x14ac:dyDescent="0.2">
      <c r="B8" s="9" t="s">
        <v>161</v>
      </c>
      <c r="F8" s="28"/>
      <c r="G8" s="25">
        <f>+'NLF5 WKS'!G59</f>
        <v>0</v>
      </c>
      <c r="H8" s="15"/>
      <c r="I8" s="15"/>
    </row>
    <row r="9" spans="1:9" ht="15.75" thickBot="1" x14ac:dyDescent="0.25">
      <c r="B9" s="9" t="s">
        <v>10</v>
      </c>
      <c r="G9" s="25"/>
      <c r="H9" s="15"/>
      <c r="I9" s="143">
        <f>G7+G8</f>
        <v>0</v>
      </c>
    </row>
    <row r="10" spans="1:9" x14ac:dyDescent="0.2">
      <c r="I10" s="12"/>
    </row>
    <row r="11" spans="1:9" ht="15.75" x14ac:dyDescent="0.25">
      <c r="B11" s="21" t="s">
        <v>244</v>
      </c>
    </row>
    <row r="12" spans="1:9" x14ac:dyDescent="0.2">
      <c r="A12" s="9">
        <v>4</v>
      </c>
      <c r="B12" s="9" t="s">
        <v>123</v>
      </c>
      <c r="F12" s="17" t="str">
        <f>(+TOC!D2-1) &amp; " (Note 1)"</f>
        <v>2022 (Note 1)</v>
      </c>
      <c r="I12" s="24">
        <f>+'NLF5 WKS'!E60</f>
        <v>0</v>
      </c>
    </row>
    <row r="13" spans="1:9" x14ac:dyDescent="0.2">
      <c r="A13" s="9" t="s">
        <v>16</v>
      </c>
      <c r="B13" s="9" t="s">
        <v>162</v>
      </c>
      <c r="G13" s="23">
        <f>+'NLF5 WKS'!G26</f>
        <v>0</v>
      </c>
      <c r="I13" s="1"/>
    </row>
    <row r="14" spans="1:9" x14ac:dyDescent="0.2">
      <c r="B14" s="9" t="s">
        <v>163</v>
      </c>
      <c r="G14" s="22">
        <f>+'NLF5 WKS'!G58</f>
        <v>0</v>
      </c>
    </row>
    <row r="15" spans="1:9" x14ac:dyDescent="0.2">
      <c r="B15" s="9" t="s">
        <v>17</v>
      </c>
      <c r="G15" s="1"/>
    </row>
    <row r="16" spans="1:9" x14ac:dyDescent="0.2">
      <c r="B16" s="9" t="s">
        <v>18</v>
      </c>
      <c r="I16" s="27">
        <f>G13+G14</f>
        <v>0</v>
      </c>
    </row>
    <row r="17" spans="1:10" x14ac:dyDescent="0.2">
      <c r="B17" s="9"/>
      <c r="I17" s="14"/>
    </row>
    <row r="18" spans="1:10" ht="16.5" thickBot="1" x14ac:dyDescent="0.3">
      <c r="A18" s="9" t="s">
        <v>19</v>
      </c>
      <c r="B18" s="21" t="s">
        <v>20</v>
      </c>
      <c r="I18" s="143">
        <f>I12+I16</f>
        <v>0</v>
      </c>
    </row>
    <row r="19" spans="1:10" ht="15.75" x14ac:dyDescent="0.25">
      <c r="A19" s="9"/>
      <c r="B19" s="21"/>
      <c r="I19" s="142"/>
    </row>
    <row r="20" spans="1:10" ht="15.75" x14ac:dyDescent="0.25">
      <c r="A20" s="9">
        <v>7</v>
      </c>
      <c r="B20" s="21" t="s">
        <v>246</v>
      </c>
      <c r="I20" s="142"/>
    </row>
    <row r="21" spans="1:10" ht="15.75" thickBot="1" x14ac:dyDescent="0.25">
      <c r="A21" s="9"/>
      <c r="B21" s="9" t="s">
        <v>247</v>
      </c>
      <c r="I21" s="144">
        <f>+I18-I9</f>
        <v>0</v>
      </c>
    </row>
    <row r="22" spans="1:10" ht="16.5" thickTop="1" x14ac:dyDescent="0.25">
      <c r="A22" s="9"/>
      <c r="B22" s="21"/>
      <c r="I22" s="142"/>
    </row>
    <row r="23" spans="1:10" x14ac:dyDescent="0.2">
      <c r="A23" s="9"/>
    </row>
    <row r="24" spans="1:10" ht="15" customHeight="1" x14ac:dyDescent="0.2">
      <c r="A24" s="288" t="s">
        <v>243</v>
      </c>
      <c r="B24" s="288"/>
      <c r="C24" s="288"/>
      <c r="D24" s="288"/>
      <c r="E24" s="288"/>
      <c r="F24" s="288"/>
      <c r="G24" s="288"/>
      <c r="H24" s="288"/>
      <c r="I24" s="288"/>
    </row>
    <row r="25" spans="1:10" x14ac:dyDescent="0.2">
      <c r="A25" s="288"/>
      <c r="B25" s="288"/>
      <c r="C25" s="288"/>
      <c r="D25" s="288"/>
      <c r="E25" s="288"/>
      <c r="F25" s="288"/>
      <c r="G25" s="288"/>
      <c r="H25" s="288"/>
      <c r="I25" s="288"/>
    </row>
    <row r="26" spans="1:10" x14ac:dyDescent="0.2">
      <c r="A26" s="288"/>
      <c r="B26" s="288"/>
      <c r="C26" s="288"/>
      <c r="D26" s="288"/>
      <c r="E26" s="288"/>
      <c r="F26" s="288"/>
      <c r="G26" s="288"/>
      <c r="H26" s="288"/>
      <c r="I26" s="288"/>
    </row>
    <row r="27" spans="1:10" hidden="1" x14ac:dyDescent="0.2">
      <c r="A27" s="219"/>
      <c r="B27" s="219"/>
      <c r="C27" s="219"/>
      <c r="D27" s="219"/>
      <c r="E27" s="219"/>
      <c r="F27" s="219"/>
      <c r="G27" s="219"/>
      <c r="H27" s="219"/>
      <c r="I27" s="219"/>
    </row>
    <row r="28" spans="1:10" ht="15.75" hidden="1" x14ac:dyDescent="0.25">
      <c r="A28" s="19" t="s">
        <v>132</v>
      </c>
    </row>
    <row r="29" spans="1:10" ht="15.75" hidden="1" x14ac:dyDescent="0.25">
      <c r="A29" s="19"/>
    </row>
    <row r="30" spans="1:10" ht="19.5" hidden="1" customHeight="1" x14ac:dyDescent="0.2">
      <c r="A30" s="269" t="s">
        <v>131</v>
      </c>
      <c r="B30" s="269"/>
      <c r="C30" s="269"/>
      <c r="D30" s="269"/>
      <c r="E30" s="269"/>
      <c r="F30" s="269"/>
      <c r="G30" s="269"/>
      <c r="H30" s="269"/>
      <c r="I30" s="269"/>
      <c r="J30" s="269"/>
    </row>
    <row r="31" spans="1:10" ht="19.5" hidden="1" customHeight="1" x14ac:dyDescent="0.2">
      <c r="A31" s="269"/>
      <c r="B31" s="269"/>
      <c r="C31" s="269"/>
      <c r="D31" s="269"/>
      <c r="E31" s="269"/>
      <c r="F31" s="269"/>
      <c r="G31" s="269"/>
      <c r="H31" s="269"/>
      <c r="I31" s="269"/>
      <c r="J31" s="269"/>
    </row>
    <row r="32" spans="1:10" ht="19.5" hidden="1" customHeight="1" x14ac:dyDescent="0.2">
      <c r="A32" s="269"/>
      <c r="B32" s="269"/>
      <c r="C32" s="269"/>
      <c r="D32" s="269"/>
      <c r="E32" s="269"/>
      <c r="F32" s="269"/>
      <c r="G32" s="269"/>
      <c r="H32" s="269"/>
      <c r="I32" s="269"/>
      <c r="J32" s="269"/>
    </row>
    <row r="33" spans="1:10" ht="19.5" hidden="1" customHeight="1" x14ac:dyDescent="0.2">
      <c r="A33" s="269"/>
      <c r="B33" s="269"/>
      <c r="C33" s="269"/>
      <c r="D33" s="269"/>
      <c r="E33" s="269"/>
      <c r="F33" s="269"/>
      <c r="G33" s="269"/>
      <c r="H33" s="269"/>
      <c r="I33" s="269"/>
      <c r="J33" s="269"/>
    </row>
    <row r="34" spans="1:10" ht="19.5" hidden="1" customHeight="1" x14ac:dyDescent="0.2">
      <c r="A34" s="269"/>
      <c r="B34" s="269"/>
      <c r="C34" s="269"/>
      <c r="D34" s="269"/>
      <c r="E34" s="269"/>
      <c r="F34" s="269"/>
      <c r="G34" s="269"/>
      <c r="H34" s="269"/>
      <c r="I34" s="269"/>
      <c r="J34" s="269"/>
    </row>
    <row r="35" spans="1:10" hidden="1" x14ac:dyDescent="0.2"/>
    <row r="36" spans="1:10" ht="18.75" hidden="1" customHeight="1" x14ac:dyDescent="0.2">
      <c r="A36" s="269" t="s">
        <v>129</v>
      </c>
      <c r="B36" s="269"/>
      <c r="C36" s="269"/>
      <c r="D36" s="269"/>
      <c r="E36" s="269"/>
      <c r="F36" s="269"/>
      <c r="G36" s="269"/>
      <c r="H36" s="269"/>
      <c r="I36" s="269"/>
      <c r="J36" s="269"/>
    </row>
    <row r="37" spans="1:10" ht="18.75" hidden="1" customHeight="1" x14ac:dyDescent="0.2">
      <c r="A37" s="269"/>
      <c r="B37" s="269"/>
      <c r="C37" s="269"/>
      <c r="D37" s="269"/>
      <c r="E37" s="269"/>
      <c r="F37" s="269"/>
      <c r="G37" s="269"/>
      <c r="H37" s="269"/>
      <c r="I37" s="269"/>
      <c r="J37" s="269"/>
    </row>
    <row r="38" spans="1:10" ht="18.75" hidden="1" customHeight="1" x14ac:dyDescent="0.2">
      <c r="A38" s="269"/>
      <c r="B38" s="269"/>
      <c r="C38" s="269"/>
      <c r="D38" s="269"/>
      <c r="E38" s="269"/>
      <c r="F38" s="269"/>
      <c r="G38" s="269"/>
      <c r="H38" s="269"/>
      <c r="I38" s="269"/>
      <c r="J38" s="269"/>
    </row>
    <row r="39" spans="1:10" ht="18.75" hidden="1" customHeight="1" x14ac:dyDescent="0.2">
      <c r="A39" s="269"/>
      <c r="B39" s="269"/>
      <c r="C39" s="269"/>
      <c r="D39" s="269"/>
      <c r="E39" s="269"/>
      <c r="F39" s="269"/>
      <c r="G39" s="269"/>
      <c r="H39" s="269"/>
      <c r="I39" s="269"/>
      <c r="J39" s="269"/>
    </row>
    <row r="40" spans="1:10" ht="18.75" hidden="1" customHeight="1" x14ac:dyDescent="0.2">
      <c r="A40" s="269"/>
      <c r="B40" s="269"/>
      <c r="C40" s="269"/>
      <c r="D40" s="269"/>
      <c r="E40" s="269"/>
      <c r="F40" s="269"/>
      <c r="G40" s="269"/>
      <c r="H40" s="269"/>
      <c r="I40" s="269"/>
      <c r="J40" s="269"/>
    </row>
    <row r="41" spans="1:10" ht="18.75" hidden="1" customHeight="1" x14ac:dyDescent="0.2">
      <c r="A41" s="269"/>
      <c r="B41" s="269"/>
      <c r="C41" s="269"/>
      <c r="D41" s="269"/>
      <c r="E41" s="269"/>
      <c r="F41" s="269"/>
      <c r="G41" s="269"/>
      <c r="H41" s="269"/>
      <c r="I41" s="269"/>
      <c r="J41" s="269"/>
    </row>
    <row r="42" spans="1:10" ht="21.75" hidden="1" customHeight="1" x14ac:dyDescent="0.2">
      <c r="A42" s="269"/>
      <c r="B42" s="269"/>
      <c r="C42" s="269"/>
      <c r="D42" s="269"/>
      <c r="E42" s="269"/>
      <c r="F42" s="269"/>
      <c r="G42" s="269"/>
      <c r="H42" s="269"/>
      <c r="I42" s="269"/>
      <c r="J42" s="269"/>
    </row>
    <row r="43" spans="1:10" hidden="1" x14ac:dyDescent="0.2">
      <c r="A43" s="269" t="s">
        <v>130</v>
      </c>
      <c r="B43" s="269"/>
      <c r="C43" s="269"/>
      <c r="D43" s="269"/>
      <c r="E43" s="269"/>
      <c r="F43" s="269"/>
      <c r="G43" s="269"/>
      <c r="H43" s="269"/>
      <c r="I43" s="269"/>
      <c r="J43" s="269"/>
    </row>
    <row r="44" spans="1:10" hidden="1" x14ac:dyDescent="0.2">
      <c r="A44" s="269"/>
      <c r="B44" s="269"/>
      <c r="C44" s="269"/>
      <c r="D44" s="269"/>
      <c r="E44" s="269"/>
      <c r="F44" s="269"/>
      <c r="G44" s="269"/>
      <c r="H44" s="269"/>
      <c r="I44" s="269"/>
      <c r="J44" s="269"/>
    </row>
    <row r="45" spans="1:10" hidden="1" x14ac:dyDescent="0.2">
      <c r="A45" s="269"/>
      <c r="B45" s="269"/>
      <c r="C45" s="269"/>
      <c r="D45" s="269"/>
      <c r="E45" s="269"/>
      <c r="F45" s="269"/>
      <c r="G45" s="269"/>
      <c r="H45" s="269"/>
      <c r="I45" s="269"/>
      <c r="J45" s="269"/>
    </row>
    <row r="46" spans="1:10" hidden="1" x14ac:dyDescent="0.2">
      <c r="A46" s="269"/>
      <c r="B46" s="269"/>
      <c r="C46" s="269"/>
      <c r="D46" s="269"/>
      <c r="E46" s="269"/>
      <c r="F46" s="269"/>
      <c r="G46" s="269"/>
      <c r="H46" s="269"/>
      <c r="I46" s="269"/>
      <c r="J46" s="269"/>
    </row>
    <row r="47" spans="1:10" hidden="1" x14ac:dyDescent="0.2">
      <c r="A47" s="269"/>
      <c r="B47" s="269"/>
      <c r="C47" s="269"/>
      <c r="D47" s="269"/>
      <c r="E47" s="269"/>
      <c r="F47" s="269"/>
      <c r="G47" s="269"/>
      <c r="H47" s="269"/>
      <c r="I47" s="269"/>
      <c r="J47" s="269"/>
    </row>
    <row r="48" spans="1:10" hidden="1" x14ac:dyDescent="0.2">
      <c r="A48" s="269"/>
      <c r="B48" s="269"/>
      <c r="C48" s="269"/>
      <c r="D48" s="269"/>
      <c r="E48" s="269"/>
      <c r="F48" s="269"/>
      <c r="G48" s="269"/>
      <c r="H48" s="269"/>
      <c r="I48" s="269"/>
      <c r="J48" s="269"/>
    </row>
    <row r="49" spans="1:10" hidden="1" x14ac:dyDescent="0.2">
      <c r="A49" s="269"/>
      <c r="B49" s="269"/>
      <c r="C49" s="269"/>
      <c r="D49" s="269"/>
      <c r="E49" s="269"/>
      <c r="F49" s="269"/>
      <c r="G49" s="269"/>
      <c r="H49" s="269"/>
      <c r="I49" s="269"/>
      <c r="J49" s="269"/>
    </row>
    <row r="50" spans="1:10" hidden="1" x14ac:dyDescent="0.2">
      <c r="A50" s="269"/>
      <c r="B50" s="269"/>
      <c r="C50" s="269"/>
      <c r="D50" s="269"/>
      <c r="E50" s="269"/>
      <c r="F50" s="269"/>
      <c r="G50" s="269"/>
      <c r="H50" s="269"/>
      <c r="I50" s="269"/>
      <c r="J50" s="269"/>
    </row>
    <row r="51" spans="1:10" hidden="1" x14ac:dyDescent="0.2">
      <c r="A51" s="269"/>
      <c r="B51" s="269"/>
      <c r="C51" s="269"/>
      <c r="D51" s="269"/>
      <c r="E51" s="269"/>
      <c r="F51" s="269"/>
      <c r="G51" s="269"/>
      <c r="H51" s="269"/>
      <c r="I51" s="269"/>
      <c r="J51" s="269"/>
    </row>
    <row r="52" spans="1:10" hidden="1" x14ac:dyDescent="0.2">
      <c r="A52" s="269"/>
      <c r="B52" s="269"/>
      <c r="C52" s="269"/>
      <c r="D52" s="269"/>
      <c r="E52" s="269"/>
      <c r="F52" s="269"/>
      <c r="G52" s="269"/>
      <c r="H52" s="269"/>
      <c r="I52" s="269"/>
      <c r="J52" s="269"/>
    </row>
    <row r="53" spans="1:10" hidden="1" x14ac:dyDescent="0.2">
      <c r="A53" s="269"/>
      <c r="B53" s="269"/>
      <c r="C53" s="269"/>
      <c r="D53" s="269"/>
      <c r="E53" s="269"/>
      <c r="F53" s="269"/>
      <c r="G53" s="269"/>
      <c r="H53" s="269"/>
      <c r="I53" s="269"/>
      <c r="J53" s="269"/>
    </row>
    <row r="54" spans="1:10" hidden="1" x14ac:dyDescent="0.2">
      <c r="A54" s="269"/>
      <c r="B54" s="269"/>
      <c r="C54" s="269"/>
      <c r="D54" s="269"/>
      <c r="E54" s="269"/>
      <c r="F54" s="269"/>
      <c r="G54" s="269"/>
      <c r="H54" s="269"/>
      <c r="I54" s="269"/>
      <c r="J54" s="269"/>
    </row>
    <row r="55" spans="1:10" hidden="1" x14ac:dyDescent="0.2">
      <c r="A55" s="269"/>
      <c r="B55" s="269"/>
      <c r="C55" s="269"/>
      <c r="D55" s="269"/>
      <c r="E55" s="269"/>
      <c r="F55" s="269"/>
      <c r="G55" s="269"/>
      <c r="H55" s="269"/>
      <c r="I55" s="269"/>
      <c r="J55" s="269"/>
    </row>
    <row r="56" spans="1:10" hidden="1" x14ac:dyDescent="0.2">
      <c r="A56" s="269"/>
      <c r="B56" s="269"/>
      <c r="C56" s="269"/>
      <c r="D56" s="269"/>
      <c r="E56" s="269"/>
      <c r="F56" s="269"/>
      <c r="G56" s="269"/>
      <c r="H56" s="269"/>
      <c r="I56" s="269"/>
      <c r="J56" s="269"/>
    </row>
    <row r="57" spans="1:10" hidden="1" x14ac:dyDescent="0.2"/>
  </sheetData>
  <mergeCells count="5">
    <mergeCell ref="E3:F3"/>
    <mergeCell ref="A24:I26"/>
    <mergeCell ref="A30:J34"/>
    <mergeCell ref="A36:J42"/>
    <mergeCell ref="A43:J56"/>
  </mergeCells>
  <pageMargins left="0.7" right="0.7" top="0.75" bottom="0.75" header="0.3" footer="0.3"/>
  <pageSetup scale="72" orientation="portrait"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AEDE6-BBF5-4C52-A377-6D39CB979DDF}">
  <sheetPr>
    <pageSetUpPr fitToPage="1"/>
  </sheetPr>
  <dimension ref="A1:H61"/>
  <sheetViews>
    <sheetView zoomScale="85" zoomScaleNormal="85" workbookViewId="0">
      <selection activeCell="A11" sqref="A11:C60"/>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3" t="s">
        <v>124</v>
      </c>
    </row>
    <row r="2" spans="1:8" ht="15" customHeight="1" x14ac:dyDescent="0.2">
      <c r="G2" s="9"/>
    </row>
    <row r="3" spans="1:8" ht="15" customHeight="1" x14ac:dyDescent="0.2"/>
    <row r="4" spans="1:8" ht="15" customHeight="1" x14ac:dyDescent="0.25">
      <c r="A4" s="299" t="str">
        <f>+'NLF 5'!E2</f>
        <v>NLF Example Fund 5</v>
      </c>
      <c r="B4" s="299"/>
      <c r="C4" s="299"/>
      <c r="D4" s="299"/>
      <c r="E4" s="299"/>
      <c r="F4" s="299"/>
      <c r="G4" s="299"/>
    </row>
    <row r="5" spans="1:8" ht="15" customHeight="1" x14ac:dyDescent="0.25">
      <c r="A5" s="300" t="s">
        <v>164</v>
      </c>
      <c r="B5" s="300"/>
      <c r="C5" s="300"/>
      <c r="D5" s="300"/>
      <c r="E5" s="300"/>
      <c r="F5" s="300"/>
      <c r="G5" s="300"/>
    </row>
    <row r="6" spans="1:8" ht="15" customHeight="1" x14ac:dyDescent="0.25">
      <c r="A6" s="300" t="str">
        <f>+'NLF 5'!E3</f>
        <v>Fund XXXX</v>
      </c>
      <c r="B6" s="300"/>
      <c r="C6" s="300"/>
      <c r="D6" s="300"/>
      <c r="E6" s="300"/>
      <c r="F6" s="300"/>
      <c r="G6" s="300"/>
    </row>
    <row r="7" spans="1:8" ht="15" customHeight="1" x14ac:dyDescent="0.2">
      <c r="C7" s="9"/>
    </row>
    <row r="8" spans="1:8" ht="15" customHeight="1" x14ac:dyDescent="0.2"/>
    <row r="9" spans="1:8" ht="15" customHeight="1" x14ac:dyDescent="0.2">
      <c r="D9" s="2" t="s">
        <v>29</v>
      </c>
      <c r="E9" s="2" t="s">
        <v>30</v>
      </c>
      <c r="F9" s="30" t="s">
        <v>30</v>
      </c>
      <c r="G9" s="31"/>
      <c r="H9" s="32"/>
    </row>
    <row r="10" spans="1:8" ht="15" customHeight="1" x14ac:dyDescent="0.2">
      <c r="D10" s="5" t="s">
        <v>31</v>
      </c>
      <c r="E10" s="5" t="s">
        <v>31</v>
      </c>
      <c r="F10" s="33" t="s">
        <v>31</v>
      </c>
      <c r="G10" s="34"/>
      <c r="H10" s="32"/>
    </row>
    <row r="11" spans="1:8" ht="15" customHeight="1" x14ac:dyDescent="0.25">
      <c r="A11" s="259" t="s">
        <v>32</v>
      </c>
      <c r="B11" s="105"/>
      <c r="C11" s="105"/>
      <c r="D11" s="35">
        <f>+E11-1</f>
        <v>2021</v>
      </c>
      <c r="E11" s="35">
        <f>+F11-1</f>
        <v>2022</v>
      </c>
      <c r="F11" s="36">
        <f>+TOC!D2</f>
        <v>2023</v>
      </c>
      <c r="G11" s="37"/>
      <c r="H11" s="32"/>
    </row>
    <row r="12" spans="1:8" ht="21" customHeight="1" x14ac:dyDescent="0.2">
      <c r="A12" s="256" t="s">
        <v>91</v>
      </c>
      <c r="B12" s="105"/>
      <c r="C12" s="105"/>
      <c r="D12" s="133">
        <v>0</v>
      </c>
      <c r="E12" s="134">
        <v>0</v>
      </c>
      <c r="F12" s="129"/>
      <c r="G12" s="136">
        <v>0</v>
      </c>
      <c r="H12" s="62"/>
    </row>
    <row r="13" spans="1:8" ht="21" customHeight="1" x14ac:dyDescent="0.2">
      <c r="A13" s="256" t="s">
        <v>71</v>
      </c>
      <c r="B13" s="105"/>
      <c r="C13" s="105"/>
      <c r="D13" s="133">
        <v>0</v>
      </c>
      <c r="E13" s="134">
        <v>0</v>
      </c>
      <c r="F13" s="129"/>
      <c r="G13" s="136">
        <v>0</v>
      </c>
      <c r="H13" s="62"/>
    </row>
    <row r="14" spans="1:8" ht="21" customHeight="1" x14ac:dyDescent="0.2">
      <c r="A14" s="256" t="s">
        <v>88</v>
      </c>
      <c r="B14" s="105"/>
      <c r="C14" s="105"/>
      <c r="D14" s="133">
        <v>0</v>
      </c>
      <c r="E14" s="134">
        <v>0</v>
      </c>
      <c r="F14" s="129"/>
      <c r="G14" s="136">
        <v>0</v>
      </c>
      <c r="H14" s="38"/>
    </row>
    <row r="15" spans="1:8" ht="20.25" customHeight="1" x14ac:dyDescent="0.2">
      <c r="A15" s="256" t="s">
        <v>92</v>
      </c>
      <c r="B15" s="105"/>
      <c r="C15" s="105"/>
      <c r="D15" s="133">
        <v>0</v>
      </c>
      <c r="E15" s="134">
        <v>0</v>
      </c>
      <c r="F15" s="129"/>
      <c r="G15" s="136">
        <v>0</v>
      </c>
      <c r="H15" s="38"/>
    </row>
    <row r="16" spans="1:8" ht="21" customHeight="1" x14ac:dyDescent="0.2">
      <c r="A16" s="256" t="s">
        <v>93</v>
      </c>
      <c r="B16" s="105"/>
      <c r="C16" s="105"/>
      <c r="D16" s="133">
        <v>0</v>
      </c>
      <c r="E16" s="134">
        <v>0</v>
      </c>
      <c r="F16" s="129"/>
      <c r="G16" s="136">
        <v>0</v>
      </c>
      <c r="H16" s="38"/>
    </row>
    <row r="17" spans="1:8" ht="20.25" customHeight="1" x14ac:dyDescent="0.2">
      <c r="A17" s="256" t="s">
        <v>148</v>
      </c>
      <c r="B17" s="105"/>
      <c r="C17" s="105"/>
      <c r="D17" s="133">
        <v>0</v>
      </c>
      <c r="E17" s="134">
        <v>0</v>
      </c>
      <c r="F17" s="129"/>
      <c r="G17" s="136">
        <v>0</v>
      </c>
      <c r="H17" s="38"/>
    </row>
    <row r="18" spans="1:8" ht="20.25" customHeight="1" x14ac:dyDescent="0.2">
      <c r="A18" s="256" t="s">
        <v>86</v>
      </c>
      <c r="B18" s="105"/>
      <c r="C18" s="105"/>
      <c r="D18" s="133">
        <v>0</v>
      </c>
      <c r="E18" s="134">
        <v>0</v>
      </c>
      <c r="F18" s="129"/>
      <c r="G18" s="136">
        <v>0</v>
      </c>
      <c r="H18" s="38"/>
    </row>
    <row r="19" spans="1:8" ht="20.25" customHeight="1" x14ac:dyDescent="0.2">
      <c r="A19" s="256" t="s">
        <v>62</v>
      </c>
      <c r="B19" s="105"/>
      <c r="C19" s="105"/>
      <c r="D19" s="133">
        <v>0</v>
      </c>
      <c r="E19" s="134">
        <v>0</v>
      </c>
      <c r="F19" s="129"/>
      <c r="G19" s="136">
        <v>0</v>
      </c>
      <c r="H19" s="38"/>
    </row>
    <row r="20" spans="1:8" ht="20.25" customHeight="1" x14ac:dyDescent="0.2">
      <c r="A20" s="256" t="s">
        <v>98</v>
      </c>
      <c r="B20" s="105"/>
      <c r="C20" s="105"/>
      <c r="D20" s="133">
        <v>0</v>
      </c>
      <c r="E20" s="134">
        <v>0</v>
      </c>
      <c r="F20" s="129"/>
      <c r="G20" s="136">
        <v>0</v>
      </c>
      <c r="H20" s="38"/>
    </row>
    <row r="21" spans="1:8" ht="21" customHeight="1" x14ac:dyDescent="0.2">
      <c r="A21" s="256"/>
      <c r="B21" s="105"/>
      <c r="C21" s="105"/>
      <c r="D21" s="133">
        <v>0</v>
      </c>
      <c r="E21" s="134">
        <v>0</v>
      </c>
      <c r="F21" s="129"/>
      <c r="G21" s="136">
        <v>0</v>
      </c>
      <c r="H21" s="38"/>
    </row>
    <row r="22" spans="1:8" ht="21" customHeight="1" x14ac:dyDescent="0.2">
      <c r="A22" s="256"/>
      <c r="B22" s="105"/>
      <c r="C22" s="105"/>
      <c r="D22" s="133">
        <v>0</v>
      </c>
      <c r="E22" s="134">
        <v>0</v>
      </c>
      <c r="F22" s="129"/>
      <c r="G22" s="136">
        <v>0</v>
      </c>
      <c r="H22" s="38"/>
    </row>
    <row r="23" spans="1:8" ht="21" customHeight="1" x14ac:dyDescent="0.2">
      <c r="A23" s="256"/>
      <c r="B23" s="105"/>
      <c r="C23" s="105"/>
      <c r="D23" s="133">
        <v>0</v>
      </c>
      <c r="E23" s="134">
        <v>0</v>
      </c>
      <c r="F23" s="129"/>
      <c r="G23" s="136">
        <v>0</v>
      </c>
      <c r="H23" s="38"/>
    </row>
    <row r="24" spans="1:8" ht="21" customHeight="1" x14ac:dyDescent="0.2">
      <c r="A24" s="256"/>
      <c r="B24" s="105"/>
      <c r="C24" s="105"/>
      <c r="D24" s="133">
        <v>0</v>
      </c>
      <c r="E24" s="134">
        <v>0</v>
      </c>
      <c r="F24" s="129"/>
      <c r="G24" s="136">
        <v>0</v>
      </c>
      <c r="H24" s="38"/>
    </row>
    <row r="25" spans="1:8" ht="20.25" customHeight="1" x14ac:dyDescent="0.2">
      <c r="A25" s="256"/>
      <c r="B25" s="105"/>
      <c r="C25" s="105"/>
      <c r="D25" s="133">
        <v>0</v>
      </c>
      <c r="E25" s="134">
        <v>0</v>
      </c>
      <c r="F25" s="129"/>
      <c r="G25" s="136">
        <v>0</v>
      </c>
      <c r="H25" s="38"/>
    </row>
    <row r="26" spans="1:8" ht="28.5" customHeight="1" x14ac:dyDescent="0.2">
      <c r="A26" s="256" t="s">
        <v>143</v>
      </c>
      <c r="B26" s="105"/>
      <c r="C26" s="105"/>
      <c r="D26" s="39">
        <f>SUM(D12:D25)</f>
        <v>0</v>
      </c>
      <c r="E26" s="39">
        <f>SUM(E12:E25)</f>
        <v>0</v>
      </c>
      <c r="F26" s="64"/>
      <c r="G26" s="243">
        <f>SUM(G12:G25)</f>
        <v>0</v>
      </c>
      <c r="H26" s="62"/>
    </row>
    <row r="27" spans="1:8" x14ac:dyDescent="0.2">
      <c r="A27" s="105"/>
      <c r="B27" s="105"/>
      <c r="C27" s="105"/>
      <c r="D27" s="1"/>
      <c r="E27" s="1"/>
      <c r="F27" s="12"/>
      <c r="G27" s="1"/>
    </row>
    <row r="28" spans="1:8" x14ac:dyDescent="0.2">
      <c r="A28" s="105"/>
      <c r="B28" s="105"/>
      <c r="C28" s="105"/>
      <c r="D28" s="2" t="s">
        <v>29</v>
      </c>
      <c r="E28" s="2" t="s">
        <v>30</v>
      </c>
      <c r="F28" s="3"/>
      <c r="G28" s="4" t="s">
        <v>47</v>
      </c>
      <c r="H28" s="32"/>
    </row>
    <row r="29" spans="1:8" ht="15.75" x14ac:dyDescent="0.25">
      <c r="A29" s="259"/>
      <c r="B29" s="105"/>
      <c r="C29" s="105"/>
      <c r="D29" s="5" t="s">
        <v>48</v>
      </c>
      <c r="E29" s="5" t="s">
        <v>48</v>
      </c>
      <c r="F29" s="6" t="s">
        <v>49</v>
      </c>
      <c r="G29" s="7" t="s">
        <v>50</v>
      </c>
      <c r="H29" s="32"/>
    </row>
    <row r="30" spans="1:8" ht="20.25" customHeight="1" x14ac:dyDescent="0.25">
      <c r="A30" s="259" t="s">
        <v>51</v>
      </c>
      <c r="B30" s="105"/>
      <c r="C30" s="105"/>
      <c r="D30" s="5">
        <f>+D11</f>
        <v>2021</v>
      </c>
      <c r="E30" s="5">
        <f>+E11</f>
        <v>2022</v>
      </c>
      <c r="F30" s="8">
        <f>+F11</f>
        <v>2023</v>
      </c>
      <c r="G30" s="7">
        <f>+F11</f>
        <v>2023</v>
      </c>
      <c r="H30" s="32"/>
    </row>
    <row r="31" spans="1:8" ht="20.25" customHeight="1" x14ac:dyDescent="0.2">
      <c r="A31" s="256" t="s">
        <v>74</v>
      </c>
      <c r="B31" s="105"/>
      <c r="C31" s="105"/>
      <c r="D31" s="127">
        <v>0</v>
      </c>
      <c r="E31" s="127">
        <v>0</v>
      </c>
      <c r="F31" s="128">
        <v>0</v>
      </c>
      <c r="G31" s="127">
        <v>0</v>
      </c>
      <c r="H31" s="32"/>
    </row>
    <row r="32" spans="1:8" ht="20.25" customHeight="1" x14ac:dyDescent="0.2">
      <c r="A32" s="256" t="s">
        <v>187</v>
      </c>
      <c r="B32" s="105"/>
      <c r="C32" s="105"/>
      <c r="D32" s="127">
        <v>0</v>
      </c>
      <c r="E32" s="127">
        <v>0</v>
      </c>
      <c r="F32" s="128">
        <v>0</v>
      </c>
      <c r="G32" s="127">
        <v>0</v>
      </c>
      <c r="H32" s="32"/>
    </row>
    <row r="33" spans="1:8" ht="20.25" customHeight="1" x14ac:dyDescent="0.2">
      <c r="A33" s="256" t="s">
        <v>225</v>
      </c>
      <c r="B33" s="105"/>
      <c r="C33" s="105"/>
      <c r="D33" s="127">
        <v>0</v>
      </c>
      <c r="E33" s="127">
        <v>0</v>
      </c>
      <c r="F33" s="128">
        <v>0</v>
      </c>
      <c r="G33" s="127">
        <v>0</v>
      </c>
      <c r="H33" s="32"/>
    </row>
    <row r="34" spans="1:8" ht="20.25" customHeight="1" x14ac:dyDescent="0.2">
      <c r="A34" s="256" t="s">
        <v>226</v>
      </c>
      <c r="B34" s="105"/>
      <c r="C34" s="105"/>
      <c r="D34" s="127">
        <v>0</v>
      </c>
      <c r="E34" s="127">
        <v>0</v>
      </c>
      <c r="F34" s="128">
        <v>0</v>
      </c>
      <c r="G34" s="127">
        <v>0</v>
      </c>
      <c r="H34" s="32"/>
    </row>
    <row r="35" spans="1:8" ht="20.25" customHeight="1" x14ac:dyDescent="0.2">
      <c r="A35" s="256"/>
      <c r="B35" s="105"/>
      <c r="C35" s="105"/>
      <c r="D35" s="127">
        <v>0</v>
      </c>
      <c r="E35" s="127">
        <v>0</v>
      </c>
      <c r="F35" s="128">
        <v>0</v>
      </c>
      <c r="G35" s="127">
        <v>0</v>
      </c>
      <c r="H35" s="32"/>
    </row>
    <row r="36" spans="1:8" ht="20.25" customHeight="1" x14ac:dyDescent="0.2">
      <c r="A36" s="256"/>
      <c r="B36" s="105"/>
      <c r="C36" s="105"/>
      <c r="D36" s="127">
        <v>0</v>
      </c>
      <c r="E36" s="127">
        <v>0</v>
      </c>
      <c r="F36" s="128">
        <v>0</v>
      </c>
      <c r="G36" s="127">
        <v>0</v>
      </c>
      <c r="H36" s="32"/>
    </row>
    <row r="37" spans="1:8" ht="20.25" customHeight="1" x14ac:dyDescent="0.2">
      <c r="A37" s="256"/>
      <c r="B37" s="105"/>
      <c r="C37" s="105"/>
      <c r="D37" s="127">
        <v>0</v>
      </c>
      <c r="E37" s="127">
        <v>0</v>
      </c>
      <c r="F37" s="128">
        <v>0</v>
      </c>
      <c r="G37" s="127">
        <v>0</v>
      </c>
      <c r="H37" s="32"/>
    </row>
    <row r="38" spans="1:8" ht="20.25" customHeight="1" x14ac:dyDescent="0.2">
      <c r="A38" s="256"/>
      <c r="B38" s="105"/>
      <c r="C38" s="105"/>
      <c r="D38" s="127">
        <v>0</v>
      </c>
      <c r="E38" s="127">
        <v>0</v>
      </c>
      <c r="F38" s="128">
        <v>0</v>
      </c>
      <c r="G38" s="127">
        <v>0</v>
      </c>
      <c r="H38" s="32"/>
    </row>
    <row r="39" spans="1:8" ht="20.25" customHeight="1" x14ac:dyDescent="0.2">
      <c r="A39" s="256"/>
      <c r="B39" s="105"/>
      <c r="C39" s="105"/>
      <c r="D39" s="127">
        <v>0</v>
      </c>
      <c r="E39" s="127">
        <v>0</v>
      </c>
      <c r="F39" s="128">
        <v>0</v>
      </c>
      <c r="G39" s="127">
        <v>0</v>
      </c>
      <c r="H39" s="32"/>
    </row>
    <row r="40" spans="1:8" ht="20.25" customHeight="1" x14ac:dyDescent="0.2">
      <c r="A40" s="256"/>
      <c r="B40" s="105"/>
      <c r="C40" s="105"/>
      <c r="D40" s="127">
        <v>0</v>
      </c>
      <c r="E40" s="127">
        <v>0</v>
      </c>
      <c r="F40" s="128">
        <v>0</v>
      </c>
      <c r="G40" s="127">
        <v>0</v>
      </c>
      <c r="H40" s="32"/>
    </row>
    <row r="41" spans="1:8" ht="20.25" customHeight="1" x14ac:dyDescent="0.2">
      <c r="A41" s="256"/>
      <c r="B41" s="105"/>
      <c r="C41" s="105"/>
      <c r="D41" s="127">
        <v>0</v>
      </c>
      <c r="E41" s="127">
        <v>0</v>
      </c>
      <c r="F41" s="128">
        <v>0</v>
      </c>
      <c r="G41" s="127">
        <v>0</v>
      </c>
      <c r="H41" s="32"/>
    </row>
    <row r="42" spans="1:8" ht="20.25" customHeight="1" x14ac:dyDescent="0.2">
      <c r="A42" s="256"/>
      <c r="B42" s="105"/>
      <c r="C42" s="105"/>
      <c r="D42" s="127">
        <v>0</v>
      </c>
      <c r="E42" s="127">
        <v>0</v>
      </c>
      <c r="F42" s="128">
        <v>0</v>
      </c>
      <c r="G42" s="127">
        <v>0</v>
      </c>
      <c r="H42" s="32"/>
    </row>
    <row r="43" spans="1:8" ht="20.25" customHeight="1" x14ac:dyDescent="0.2">
      <c r="A43" s="256"/>
      <c r="B43" s="105"/>
      <c r="C43" s="105"/>
      <c r="D43" s="127">
        <v>0</v>
      </c>
      <c r="E43" s="127">
        <v>0</v>
      </c>
      <c r="F43" s="128">
        <v>0</v>
      </c>
      <c r="G43" s="127">
        <v>0</v>
      </c>
      <c r="H43" s="32"/>
    </row>
    <row r="44" spans="1:8" ht="20.25" customHeight="1" x14ac:dyDescent="0.2">
      <c r="A44" s="256"/>
      <c r="B44" s="105"/>
      <c r="C44" s="105"/>
      <c r="D44" s="127">
        <v>0</v>
      </c>
      <c r="E44" s="127">
        <v>0</v>
      </c>
      <c r="F44" s="128">
        <v>0</v>
      </c>
      <c r="G44" s="127">
        <v>0</v>
      </c>
      <c r="H44" s="32"/>
    </row>
    <row r="45" spans="1:8" ht="21" customHeight="1" x14ac:dyDescent="0.2">
      <c r="A45" s="256"/>
      <c r="B45" s="105"/>
      <c r="C45" s="105"/>
      <c r="D45" s="127">
        <v>0</v>
      </c>
      <c r="E45" s="127">
        <v>0</v>
      </c>
      <c r="F45" s="128">
        <v>0</v>
      </c>
      <c r="G45" s="127">
        <v>0</v>
      </c>
      <c r="H45" s="32"/>
    </row>
    <row r="46" spans="1:8" ht="20.100000000000001" customHeight="1" x14ac:dyDescent="0.2">
      <c r="A46" s="256"/>
      <c r="B46" s="105"/>
      <c r="C46" s="105"/>
      <c r="D46" s="127">
        <v>0</v>
      </c>
      <c r="E46" s="127">
        <v>0</v>
      </c>
      <c r="F46" s="128">
        <v>0</v>
      </c>
      <c r="G46" s="127">
        <v>0</v>
      </c>
      <c r="H46" s="32"/>
    </row>
    <row r="47" spans="1:8" ht="20.25" customHeight="1" x14ac:dyDescent="0.2">
      <c r="A47" s="256"/>
      <c r="B47" s="105"/>
      <c r="C47" s="105"/>
      <c r="D47" s="127">
        <v>0</v>
      </c>
      <c r="E47" s="127">
        <v>0</v>
      </c>
      <c r="F47" s="128">
        <v>0</v>
      </c>
      <c r="G47" s="127">
        <v>0</v>
      </c>
      <c r="H47" s="32"/>
    </row>
    <row r="48" spans="1:8" ht="21" customHeight="1" x14ac:dyDescent="0.2">
      <c r="A48" s="256"/>
      <c r="B48" s="105"/>
      <c r="C48" s="105"/>
      <c r="D48" s="127">
        <v>0</v>
      </c>
      <c r="E48" s="127">
        <v>0</v>
      </c>
      <c r="F48" s="128">
        <v>0</v>
      </c>
      <c r="G48" s="127">
        <v>0</v>
      </c>
      <c r="H48" s="32"/>
    </row>
    <row r="49" spans="1:8" ht="21" customHeight="1" x14ac:dyDescent="0.2">
      <c r="A49" s="256"/>
      <c r="B49" s="105"/>
      <c r="C49" s="105"/>
      <c r="D49" s="127">
        <v>0</v>
      </c>
      <c r="E49" s="127">
        <v>0</v>
      </c>
      <c r="F49" s="128">
        <v>0</v>
      </c>
      <c r="G49" s="127">
        <v>0</v>
      </c>
      <c r="H49" s="32"/>
    </row>
    <row r="50" spans="1:8" ht="21" customHeight="1" x14ac:dyDescent="0.2">
      <c r="A50" s="256"/>
      <c r="B50" s="105"/>
      <c r="C50" s="105"/>
      <c r="D50" s="127">
        <v>0</v>
      </c>
      <c r="E50" s="127">
        <v>0</v>
      </c>
      <c r="F50" s="128">
        <v>0</v>
      </c>
      <c r="G50" s="127">
        <v>0</v>
      </c>
      <c r="H50" s="32"/>
    </row>
    <row r="51" spans="1:8" ht="21" customHeight="1" x14ac:dyDescent="0.2">
      <c r="A51" s="256"/>
      <c r="B51" s="105"/>
      <c r="C51" s="105"/>
      <c r="D51" s="127">
        <v>0</v>
      </c>
      <c r="E51" s="127">
        <v>0</v>
      </c>
      <c r="F51" s="128">
        <v>0</v>
      </c>
      <c r="G51" s="127">
        <v>0</v>
      </c>
      <c r="H51" s="32"/>
    </row>
    <row r="52" spans="1:8" ht="21" customHeight="1" x14ac:dyDescent="0.2">
      <c r="A52" s="256"/>
      <c r="B52" s="105"/>
      <c r="C52" s="105"/>
      <c r="D52" s="127">
        <v>0</v>
      </c>
      <c r="E52" s="127">
        <v>0</v>
      </c>
      <c r="F52" s="128">
        <v>0</v>
      </c>
      <c r="G52" s="127">
        <v>0</v>
      </c>
      <c r="H52" s="32"/>
    </row>
    <row r="53" spans="1:8" ht="21" customHeight="1" x14ac:dyDescent="0.2">
      <c r="A53" s="256"/>
      <c r="B53" s="105"/>
      <c r="C53" s="105"/>
      <c r="D53" s="127">
        <v>0</v>
      </c>
      <c r="E53" s="127">
        <v>0</v>
      </c>
      <c r="F53" s="128">
        <v>0</v>
      </c>
      <c r="G53" s="127">
        <v>0</v>
      </c>
      <c r="H53" s="32"/>
    </row>
    <row r="54" spans="1:8" ht="20.25" customHeight="1" x14ac:dyDescent="0.2">
      <c r="A54" s="256"/>
      <c r="B54" s="105"/>
      <c r="C54" s="105"/>
      <c r="D54" s="103">
        <v>0</v>
      </c>
      <c r="E54" s="103">
        <v>0</v>
      </c>
      <c r="F54" s="104">
        <v>0</v>
      </c>
      <c r="G54" s="236">
        <v>0</v>
      </c>
      <c r="H54" s="12"/>
    </row>
    <row r="55" spans="1:8" ht="20.100000000000001" customHeight="1" x14ac:dyDescent="0.25">
      <c r="A55" s="259" t="s">
        <v>151</v>
      </c>
      <c r="B55" s="105"/>
      <c r="C55" s="105"/>
      <c r="D55" s="39">
        <f>SUM(D31:D54)</f>
        <v>0</v>
      </c>
      <c r="E55" s="39">
        <f>SUM(E31:E54)</f>
        <v>0</v>
      </c>
      <c r="F55" s="39">
        <f>SUM(F31:F54)</f>
        <v>0</v>
      </c>
      <c r="G55" s="227">
        <f>SUM(G31:G54)</f>
        <v>0</v>
      </c>
      <c r="H55" s="12"/>
    </row>
    <row r="56" spans="1:8" ht="20.100000000000001" customHeight="1" x14ac:dyDescent="0.25">
      <c r="A56" s="259" t="s">
        <v>64</v>
      </c>
      <c r="B56" s="105"/>
      <c r="C56" s="105"/>
      <c r="D56" s="39">
        <f>D26-D55</f>
        <v>0</v>
      </c>
      <c r="E56" s="39">
        <f>E26-E55</f>
        <v>0</v>
      </c>
      <c r="F56" s="40">
        <f>G26-F55</f>
        <v>0</v>
      </c>
      <c r="G56" s="227">
        <f>G26-G55</f>
        <v>0</v>
      </c>
      <c r="H56" s="12"/>
    </row>
    <row r="57" spans="1:8" ht="15.75" x14ac:dyDescent="0.25">
      <c r="A57" s="259" t="s">
        <v>65</v>
      </c>
      <c r="B57" s="105"/>
      <c r="C57" s="105"/>
      <c r="D57" s="103">
        <v>0</v>
      </c>
      <c r="E57" s="39">
        <f>+D60</f>
        <v>0</v>
      </c>
      <c r="F57" s="40">
        <f>+E60</f>
        <v>0</v>
      </c>
      <c r="G57" s="227">
        <f>+E60</f>
        <v>0</v>
      </c>
      <c r="H57" s="12"/>
    </row>
    <row r="58" spans="1:8" ht="20.100000000000001" customHeight="1" x14ac:dyDescent="0.25">
      <c r="A58" s="259" t="s">
        <v>66</v>
      </c>
      <c r="B58" s="105"/>
      <c r="C58" s="105"/>
      <c r="D58" s="103">
        <v>0</v>
      </c>
      <c r="E58" s="103">
        <v>0</v>
      </c>
      <c r="F58" s="104">
        <v>0</v>
      </c>
      <c r="G58" s="228">
        <v>0</v>
      </c>
      <c r="H58" s="12"/>
    </row>
    <row r="59" spans="1:8" ht="20.100000000000001" customHeight="1" x14ac:dyDescent="0.25">
      <c r="A59" s="259" t="s">
        <v>72</v>
      </c>
      <c r="B59" s="105"/>
      <c r="C59" s="105"/>
      <c r="D59" s="103">
        <v>0</v>
      </c>
      <c r="E59" s="103">
        <v>0</v>
      </c>
      <c r="F59" s="104">
        <v>0</v>
      </c>
      <c r="G59" s="228">
        <v>0</v>
      </c>
      <c r="H59" s="12"/>
    </row>
    <row r="60" spans="1:8" ht="20.100000000000001" customHeight="1" x14ac:dyDescent="0.25">
      <c r="A60" s="259" t="s">
        <v>152</v>
      </c>
      <c r="B60" s="105"/>
      <c r="C60" s="105"/>
      <c r="D60" s="224">
        <f>D56+D57+D58-D59</f>
        <v>0</v>
      </c>
      <c r="E60" s="225">
        <f>E56+E57+E58-E59</f>
        <v>0</v>
      </c>
      <c r="F60" s="226">
        <f>F56+F57+F58-F59</f>
        <v>0</v>
      </c>
      <c r="G60" s="229">
        <f>G56+G57+G58-G59</f>
        <v>0</v>
      </c>
      <c r="H60" s="12"/>
    </row>
    <row r="61" spans="1:8" ht="20.100000000000001" customHeight="1" x14ac:dyDescent="0.2">
      <c r="D61" s="12"/>
      <c r="E61" s="12"/>
      <c r="F61" s="12"/>
    </row>
  </sheetData>
  <mergeCells count="3">
    <mergeCell ref="A4:G4"/>
    <mergeCell ref="A5:G5"/>
    <mergeCell ref="A6:G6"/>
  </mergeCells>
  <pageMargins left="0.7" right="0.7" top="0.75" bottom="0.75" header="0.3" footer="0.3"/>
  <pageSetup scale="63" orientation="portrait"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6E72B-2E5A-47A7-84DB-74548EBE9835}">
  <sheetPr>
    <pageSetUpPr fitToPage="1"/>
  </sheetPr>
  <dimension ref="A1:J57"/>
  <sheetViews>
    <sheetView showGridLines="0" zoomScale="85" zoomScaleNormal="85" workbookViewId="0">
      <selection sqref="A1:J26"/>
    </sheetView>
  </sheetViews>
  <sheetFormatPr defaultColWidth="8.88671875" defaultRowHeight="15" x14ac:dyDescent="0.2"/>
  <cols>
    <col min="1" max="1" width="5.44140625" style="10" customWidth="1"/>
    <col min="2" max="4" width="8.88671875" style="10"/>
    <col min="5" max="5" width="14.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9" x14ac:dyDescent="0.2">
      <c r="I1" s="212" t="s">
        <v>124</v>
      </c>
    </row>
    <row r="2" spans="1:9" ht="26.25" x14ac:dyDescent="0.4">
      <c r="D2" s="43"/>
      <c r="E2" s="101" t="s">
        <v>303</v>
      </c>
      <c r="F2" s="105"/>
    </row>
    <row r="3" spans="1:9" ht="23.25" x14ac:dyDescent="0.35">
      <c r="A3" s="18"/>
      <c r="B3" s="11"/>
      <c r="C3" s="18"/>
      <c r="D3" s="18"/>
      <c r="E3" s="296" t="s">
        <v>224</v>
      </c>
      <c r="F3" s="297"/>
      <c r="G3" s="18"/>
      <c r="H3" s="18"/>
      <c r="I3" s="18"/>
    </row>
    <row r="4" spans="1:9" ht="23.25" x14ac:dyDescent="0.35">
      <c r="A4" s="18"/>
      <c r="B4" s="11"/>
      <c r="C4" s="18"/>
      <c r="D4" s="18"/>
      <c r="E4" s="44"/>
      <c r="F4" s="88"/>
      <c r="G4" s="18"/>
      <c r="H4" s="18"/>
      <c r="I4" s="18"/>
    </row>
    <row r="6" spans="1:9" ht="15.75" x14ac:dyDescent="0.25">
      <c r="B6" s="21" t="s">
        <v>245</v>
      </c>
    </row>
    <row r="7" spans="1:9" x14ac:dyDescent="0.2">
      <c r="A7" s="9" t="s">
        <v>9</v>
      </c>
      <c r="B7" s="9" t="s">
        <v>153</v>
      </c>
      <c r="G7" s="24">
        <f>+'NLF6 WKS'!G55</f>
        <v>0</v>
      </c>
      <c r="H7" s="15"/>
      <c r="I7" s="15"/>
    </row>
    <row r="8" spans="1:9" x14ac:dyDescent="0.2">
      <c r="B8" s="9" t="s">
        <v>161</v>
      </c>
      <c r="F8" s="28"/>
      <c r="G8" s="25">
        <f>+'NLF6 WKS'!G59</f>
        <v>0</v>
      </c>
      <c r="H8" s="15"/>
      <c r="I8" s="15"/>
    </row>
    <row r="9" spans="1:9" ht="15.75" thickBot="1" x14ac:dyDescent="0.25">
      <c r="B9" s="9" t="s">
        <v>10</v>
      </c>
      <c r="G9" s="25"/>
      <c r="H9" s="15"/>
      <c r="I9" s="143">
        <f>G7+G8</f>
        <v>0</v>
      </c>
    </row>
    <row r="10" spans="1:9" x14ac:dyDescent="0.2">
      <c r="I10" s="12"/>
    </row>
    <row r="11" spans="1:9" ht="15.75" x14ac:dyDescent="0.25">
      <c r="B11" s="21" t="s">
        <v>244</v>
      </c>
    </row>
    <row r="12" spans="1:9" x14ac:dyDescent="0.2">
      <c r="A12" s="9">
        <v>4</v>
      </c>
      <c r="B12" s="9" t="s">
        <v>123</v>
      </c>
      <c r="F12" s="17" t="str">
        <f>(+TOC!D2-1) &amp; " (Note 1)"</f>
        <v>2022 (Note 1)</v>
      </c>
      <c r="I12" s="24">
        <f>+'NLF6 WKS'!E60</f>
        <v>0</v>
      </c>
    </row>
    <row r="13" spans="1:9" x14ac:dyDescent="0.2">
      <c r="A13" s="9" t="s">
        <v>16</v>
      </c>
      <c r="B13" s="9" t="s">
        <v>162</v>
      </c>
      <c r="G13" s="23">
        <f>+'NLF6 WKS'!G26</f>
        <v>0</v>
      </c>
      <c r="I13" s="1"/>
    </row>
    <row r="14" spans="1:9" x14ac:dyDescent="0.2">
      <c r="B14" s="9" t="s">
        <v>163</v>
      </c>
      <c r="G14" s="22">
        <f>+'NLF6 WKS'!G58</f>
        <v>0</v>
      </c>
    </row>
    <row r="15" spans="1:9" x14ac:dyDescent="0.2">
      <c r="B15" s="9" t="s">
        <v>17</v>
      </c>
      <c r="G15" s="1"/>
    </row>
    <row r="16" spans="1:9" x14ac:dyDescent="0.2">
      <c r="B16" s="9" t="s">
        <v>18</v>
      </c>
      <c r="I16" s="27">
        <f>G13+G14</f>
        <v>0</v>
      </c>
    </row>
    <row r="17" spans="1:10" x14ac:dyDescent="0.2">
      <c r="B17" s="9"/>
      <c r="I17" s="14"/>
    </row>
    <row r="18" spans="1:10" ht="16.5" thickBot="1" x14ac:dyDescent="0.3">
      <c r="A18" s="9" t="s">
        <v>19</v>
      </c>
      <c r="B18" s="21" t="s">
        <v>20</v>
      </c>
      <c r="I18" s="143">
        <f>I12+I16</f>
        <v>0</v>
      </c>
    </row>
    <row r="19" spans="1:10" ht="15.75" x14ac:dyDescent="0.25">
      <c r="A19" s="9"/>
      <c r="B19" s="21"/>
      <c r="I19" s="142"/>
    </row>
    <row r="20" spans="1:10" ht="15.75" x14ac:dyDescent="0.25">
      <c r="A20" s="9">
        <v>7</v>
      </c>
      <c r="B20" s="21" t="s">
        <v>246</v>
      </c>
      <c r="I20" s="142"/>
    </row>
    <row r="21" spans="1:10" ht="15.75" thickBot="1" x14ac:dyDescent="0.25">
      <c r="A21" s="9"/>
      <c r="B21" s="9" t="s">
        <v>247</v>
      </c>
      <c r="I21" s="144">
        <f>+I18-I9</f>
        <v>0</v>
      </c>
    </row>
    <row r="22" spans="1:10" ht="16.5" thickTop="1" x14ac:dyDescent="0.25">
      <c r="A22" s="9"/>
      <c r="B22" s="21"/>
      <c r="I22" s="142"/>
    </row>
    <row r="23" spans="1:10" x14ac:dyDescent="0.2">
      <c r="A23" s="9"/>
    </row>
    <row r="24" spans="1:10" ht="15" customHeight="1" x14ac:dyDescent="0.2">
      <c r="A24" s="288" t="s">
        <v>243</v>
      </c>
      <c r="B24" s="288"/>
      <c r="C24" s="288"/>
      <c r="D24" s="288"/>
      <c r="E24" s="288"/>
      <c r="F24" s="288"/>
      <c r="G24" s="288"/>
      <c r="H24" s="288"/>
      <c r="I24" s="288"/>
    </row>
    <row r="25" spans="1:10" x14ac:dyDescent="0.2">
      <c r="A25" s="288"/>
      <c r="B25" s="288"/>
      <c r="C25" s="288"/>
      <c r="D25" s="288"/>
      <c r="E25" s="288"/>
      <c r="F25" s="288"/>
      <c r="G25" s="288"/>
      <c r="H25" s="288"/>
      <c r="I25" s="288"/>
    </row>
    <row r="26" spans="1:10" x14ac:dyDescent="0.2">
      <c r="A26" s="288"/>
      <c r="B26" s="288"/>
      <c r="C26" s="288"/>
      <c r="D26" s="288"/>
      <c r="E26" s="288"/>
      <c r="F26" s="288"/>
      <c r="G26" s="288"/>
      <c r="H26" s="288"/>
      <c r="I26" s="288"/>
    </row>
    <row r="27" spans="1:10" hidden="1" x14ac:dyDescent="0.2">
      <c r="A27" s="219"/>
      <c r="B27" s="219"/>
      <c r="C27" s="219"/>
      <c r="D27" s="219"/>
      <c r="E27" s="219"/>
      <c r="F27" s="219"/>
      <c r="G27" s="219"/>
      <c r="H27" s="219"/>
      <c r="I27" s="219"/>
    </row>
    <row r="28" spans="1:10" ht="15.75" hidden="1" x14ac:dyDescent="0.25">
      <c r="A28" s="19" t="s">
        <v>132</v>
      </c>
    </row>
    <row r="29" spans="1:10" ht="15.75" hidden="1" x14ac:dyDescent="0.25">
      <c r="A29" s="19"/>
    </row>
    <row r="30" spans="1:10" ht="19.5" hidden="1" customHeight="1" x14ac:dyDescent="0.2">
      <c r="A30" s="269" t="s">
        <v>131</v>
      </c>
      <c r="B30" s="269"/>
      <c r="C30" s="269"/>
      <c r="D30" s="269"/>
      <c r="E30" s="269"/>
      <c r="F30" s="269"/>
      <c r="G30" s="269"/>
      <c r="H30" s="269"/>
      <c r="I30" s="269"/>
      <c r="J30" s="269"/>
    </row>
    <row r="31" spans="1:10" ht="19.5" hidden="1" customHeight="1" x14ac:dyDescent="0.2">
      <c r="A31" s="269"/>
      <c r="B31" s="269"/>
      <c r="C31" s="269"/>
      <c r="D31" s="269"/>
      <c r="E31" s="269"/>
      <c r="F31" s="269"/>
      <c r="G31" s="269"/>
      <c r="H31" s="269"/>
      <c r="I31" s="269"/>
      <c r="J31" s="269"/>
    </row>
    <row r="32" spans="1:10" ht="19.5" hidden="1" customHeight="1" x14ac:dyDescent="0.2">
      <c r="A32" s="269"/>
      <c r="B32" s="269"/>
      <c r="C32" s="269"/>
      <c r="D32" s="269"/>
      <c r="E32" s="269"/>
      <c r="F32" s="269"/>
      <c r="G32" s="269"/>
      <c r="H32" s="269"/>
      <c r="I32" s="269"/>
      <c r="J32" s="269"/>
    </row>
    <row r="33" spans="1:10" ht="19.5" hidden="1" customHeight="1" x14ac:dyDescent="0.2">
      <c r="A33" s="269"/>
      <c r="B33" s="269"/>
      <c r="C33" s="269"/>
      <c r="D33" s="269"/>
      <c r="E33" s="269"/>
      <c r="F33" s="269"/>
      <c r="G33" s="269"/>
      <c r="H33" s="269"/>
      <c r="I33" s="269"/>
      <c r="J33" s="269"/>
    </row>
    <row r="34" spans="1:10" ht="19.5" hidden="1" customHeight="1" x14ac:dyDescent="0.2">
      <c r="A34" s="269"/>
      <c r="B34" s="269"/>
      <c r="C34" s="269"/>
      <c r="D34" s="269"/>
      <c r="E34" s="269"/>
      <c r="F34" s="269"/>
      <c r="G34" s="269"/>
      <c r="H34" s="269"/>
      <c r="I34" s="269"/>
      <c r="J34" s="269"/>
    </row>
    <row r="35" spans="1:10" hidden="1" x14ac:dyDescent="0.2"/>
    <row r="36" spans="1:10" ht="18.75" hidden="1" customHeight="1" x14ac:dyDescent="0.2">
      <c r="A36" s="269" t="s">
        <v>129</v>
      </c>
      <c r="B36" s="269"/>
      <c r="C36" s="269"/>
      <c r="D36" s="269"/>
      <c r="E36" s="269"/>
      <c r="F36" s="269"/>
      <c r="G36" s="269"/>
      <c r="H36" s="269"/>
      <c r="I36" s="269"/>
      <c r="J36" s="269"/>
    </row>
    <row r="37" spans="1:10" ht="18.75" hidden="1" customHeight="1" x14ac:dyDescent="0.2">
      <c r="A37" s="269"/>
      <c r="B37" s="269"/>
      <c r="C37" s="269"/>
      <c r="D37" s="269"/>
      <c r="E37" s="269"/>
      <c r="F37" s="269"/>
      <c r="G37" s="269"/>
      <c r="H37" s="269"/>
      <c r="I37" s="269"/>
      <c r="J37" s="269"/>
    </row>
    <row r="38" spans="1:10" ht="18.75" hidden="1" customHeight="1" x14ac:dyDescent="0.2">
      <c r="A38" s="269"/>
      <c r="B38" s="269"/>
      <c r="C38" s="269"/>
      <c r="D38" s="269"/>
      <c r="E38" s="269"/>
      <c r="F38" s="269"/>
      <c r="G38" s="269"/>
      <c r="H38" s="269"/>
      <c r="I38" s="269"/>
      <c r="J38" s="269"/>
    </row>
    <row r="39" spans="1:10" ht="18.75" hidden="1" customHeight="1" x14ac:dyDescent="0.2">
      <c r="A39" s="269"/>
      <c r="B39" s="269"/>
      <c r="C39" s="269"/>
      <c r="D39" s="269"/>
      <c r="E39" s="269"/>
      <c r="F39" s="269"/>
      <c r="G39" s="269"/>
      <c r="H39" s="269"/>
      <c r="I39" s="269"/>
      <c r="J39" s="269"/>
    </row>
    <row r="40" spans="1:10" ht="18.75" hidden="1" customHeight="1" x14ac:dyDescent="0.2">
      <c r="A40" s="269"/>
      <c r="B40" s="269"/>
      <c r="C40" s="269"/>
      <c r="D40" s="269"/>
      <c r="E40" s="269"/>
      <c r="F40" s="269"/>
      <c r="G40" s="269"/>
      <c r="H40" s="269"/>
      <c r="I40" s="269"/>
      <c r="J40" s="269"/>
    </row>
    <row r="41" spans="1:10" ht="18.75" hidden="1" customHeight="1" x14ac:dyDescent="0.2">
      <c r="A41" s="269"/>
      <c r="B41" s="269"/>
      <c r="C41" s="269"/>
      <c r="D41" s="269"/>
      <c r="E41" s="269"/>
      <c r="F41" s="269"/>
      <c r="G41" s="269"/>
      <c r="H41" s="269"/>
      <c r="I41" s="269"/>
      <c r="J41" s="269"/>
    </row>
    <row r="42" spans="1:10" ht="21.75" hidden="1" customHeight="1" x14ac:dyDescent="0.2">
      <c r="A42" s="269"/>
      <c r="B42" s="269"/>
      <c r="C42" s="269"/>
      <c r="D42" s="269"/>
      <c r="E42" s="269"/>
      <c r="F42" s="269"/>
      <c r="G42" s="269"/>
      <c r="H42" s="269"/>
      <c r="I42" s="269"/>
      <c r="J42" s="269"/>
    </row>
    <row r="43" spans="1:10" hidden="1" x14ac:dyDescent="0.2">
      <c r="A43" s="269" t="s">
        <v>130</v>
      </c>
      <c r="B43" s="269"/>
      <c r="C43" s="269"/>
      <c r="D43" s="269"/>
      <c r="E43" s="269"/>
      <c r="F43" s="269"/>
      <c r="G43" s="269"/>
      <c r="H43" s="269"/>
      <c r="I43" s="269"/>
      <c r="J43" s="269"/>
    </row>
    <row r="44" spans="1:10" hidden="1" x14ac:dyDescent="0.2">
      <c r="A44" s="269"/>
      <c r="B44" s="269"/>
      <c r="C44" s="269"/>
      <c r="D44" s="269"/>
      <c r="E44" s="269"/>
      <c r="F44" s="269"/>
      <c r="G44" s="269"/>
      <c r="H44" s="269"/>
      <c r="I44" s="269"/>
      <c r="J44" s="269"/>
    </row>
    <row r="45" spans="1:10" hidden="1" x14ac:dyDescent="0.2">
      <c r="A45" s="269"/>
      <c r="B45" s="269"/>
      <c r="C45" s="269"/>
      <c r="D45" s="269"/>
      <c r="E45" s="269"/>
      <c r="F45" s="269"/>
      <c r="G45" s="269"/>
      <c r="H45" s="269"/>
      <c r="I45" s="269"/>
      <c r="J45" s="269"/>
    </row>
    <row r="46" spans="1:10" hidden="1" x14ac:dyDescent="0.2">
      <c r="A46" s="269"/>
      <c r="B46" s="269"/>
      <c r="C46" s="269"/>
      <c r="D46" s="269"/>
      <c r="E46" s="269"/>
      <c r="F46" s="269"/>
      <c r="G46" s="269"/>
      <c r="H46" s="269"/>
      <c r="I46" s="269"/>
      <c r="J46" s="269"/>
    </row>
    <row r="47" spans="1:10" hidden="1" x14ac:dyDescent="0.2">
      <c r="A47" s="269"/>
      <c r="B47" s="269"/>
      <c r="C47" s="269"/>
      <c r="D47" s="269"/>
      <c r="E47" s="269"/>
      <c r="F47" s="269"/>
      <c r="G47" s="269"/>
      <c r="H47" s="269"/>
      <c r="I47" s="269"/>
      <c r="J47" s="269"/>
    </row>
    <row r="48" spans="1:10" hidden="1" x14ac:dyDescent="0.2">
      <c r="A48" s="269"/>
      <c r="B48" s="269"/>
      <c r="C48" s="269"/>
      <c r="D48" s="269"/>
      <c r="E48" s="269"/>
      <c r="F48" s="269"/>
      <c r="G48" s="269"/>
      <c r="H48" s="269"/>
      <c r="I48" s="269"/>
      <c r="J48" s="269"/>
    </row>
    <row r="49" spans="1:10" hidden="1" x14ac:dyDescent="0.2">
      <c r="A49" s="269"/>
      <c r="B49" s="269"/>
      <c r="C49" s="269"/>
      <c r="D49" s="269"/>
      <c r="E49" s="269"/>
      <c r="F49" s="269"/>
      <c r="G49" s="269"/>
      <c r="H49" s="269"/>
      <c r="I49" s="269"/>
      <c r="J49" s="269"/>
    </row>
    <row r="50" spans="1:10" hidden="1" x14ac:dyDescent="0.2">
      <c r="A50" s="269"/>
      <c r="B50" s="269"/>
      <c r="C50" s="269"/>
      <c r="D50" s="269"/>
      <c r="E50" s="269"/>
      <c r="F50" s="269"/>
      <c r="G50" s="269"/>
      <c r="H50" s="269"/>
      <c r="I50" s="269"/>
      <c r="J50" s="269"/>
    </row>
    <row r="51" spans="1:10" hidden="1" x14ac:dyDescent="0.2">
      <c r="A51" s="269"/>
      <c r="B51" s="269"/>
      <c r="C51" s="269"/>
      <c r="D51" s="269"/>
      <c r="E51" s="269"/>
      <c r="F51" s="269"/>
      <c r="G51" s="269"/>
      <c r="H51" s="269"/>
      <c r="I51" s="269"/>
      <c r="J51" s="269"/>
    </row>
    <row r="52" spans="1:10" hidden="1" x14ac:dyDescent="0.2">
      <c r="A52" s="269"/>
      <c r="B52" s="269"/>
      <c r="C52" s="269"/>
      <c r="D52" s="269"/>
      <c r="E52" s="269"/>
      <c r="F52" s="269"/>
      <c r="G52" s="269"/>
      <c r="H52" s="269"/>
      <c r="I52" s="269"/>
      <c r="J52" s="269"/>
    </row>
    <row r="53" spans="1:10" hidden="1" x14ac:dyDescent="0.2">
      <c r="A53" s="269"/>
      <c r="B53" s="269"/>
      <c r="C53" s="269"/>
      <c r="D53" s="269"/>
      <c r="E53" s="269"/>
      <c r="F53" s="269"/>
      <c r="G53" s="269"/>
      <c r="H53" s="269"/>
      <c r="I53" s="269"/>
      <c r="J53" s="269"/>
    </row>
    <row r="54" spans="1:10" hidden="1" x14ac:dyDescent="0.2">
      <c r="A54" s="269"/>
      <c r="B54" s="269"/>
      <c r="C54" s="269"/>
      <c r="D54" s="269"/>
      <c r="E54" s="269"/>
      <c r="F54" s="269"/>
      <c r="G54" s="269"/>
      <c r="H54" s="269"/>
      <c r="I54" s="269"/>
      <c r="J54" s="269"/>
    </row>
    <row r="55" spans="1:10" hidden="1" x14ac:dyDescent="0.2">
      <c r="A55" s="269"/>
      <c r="B55" s="269"/>
      <c r="C55" s="269"/>
      <c r="D55" s="269"/>
      <c r="E55" s="269"/>
      <c r="F55" s="269"/>
      <c r="G55" s="269"/>
      <c r="H55" s="269"/>
      <c r="I55" s="269"/>
      <c r="J55" s="269"/>
    </row>
    <row r="56" spans="1:10" hidden="1" x14ac:dyDescent="0.2">
      <c r="A56" s="269"/>
      <c r="B56" s="269"/>
      <c r="C56" s="269"/>
      <c r="D56" s="269"/>
      <c r="E56" s="269"/>
      <c r="F56" s="269"/>
      <c r="G56" s="269"/>
      <c r="H56" s="269"/>
      <c r="I56" s="269"/>
      <c r="J56" s="269"/>
    </row>
    <row r="57" spans="1:10" hidden="1" x14ac:dyDescent="0.2"/>
  </sheetData>
  <mergeCells count="5">
    <mergeCell ref="E3:F3"/>
    <mergeCell ref="A24:I26"/>
    <mergeCell ref="A30:J34"/>
    <mergeCell ref="A36:J42"/>
    <mergeCell ref="A43:J56"/>
  </mergeCells>
  <pageMargins left="0.7" right="0.7" top="0.75" bottom="0.75" header="0.3" footer="0.3"/>
  <pageSetup scale="72" orientation="portrait"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95AB8-69B9-4C10-AD35-C14E1A4C9F36}">
  <sheetPr>
    <pageSetUpPr fitToPage="1"/>
  </sheetPr>
  <dimension ref="A1:H61"/>
  <sheetViews>
    <sheetView zoomScale="85" zoomScaleNormal="85" workbookViewId="0">
      <selection activeCell="A11" sqref="A11:C60"/>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3" t="s">
        <v>124</v>
      </c>
    </row>
    <row r="2" spans="1:8" ht="15" customHeight="1" x14ac:dyDescent="0.2">
      <c r="G2" s="9"/>
    </row>
    <row r="3" spans="1:8" ht="15" customHeight="1" x14ac:dyDescent="0.2"/>
    <row r="4" spans="1:8" ht="15" customHeight="1" x14ac:dyDescent="0.25">
      <c r="A4" s="299" t="str">
        <f>+'NLF 6'!E2</f>
        <v>NLF Example Fund 6</v>
      </c>
      <c r="B4" s="299"/>
      <c r="C4" s="299"/>
      <c r="D4" s="299"/>
      <c r="E4" s="299"/>
      <c r="F4" s="299"/>
      <c r="G4" s="299"/>
    </row>
    <row r="5" spans="1:8" ht="15" customHeight="1" x14ac:dyDescent="0.25">
      <c r="A5" s="300" t="s">
        <v>164</v>
      </c>
      <c r="B5" s="300"/>
      <c r="C5" s="300"/>
      <c r="D5" s="300"/>
      <c r="E5" s="300"/>
      <c r="F5" s="300"/>
      <c r="G5" s="300"/>
    </row>
    <row r="6" spans="1:8" ht="15" customHeight="1" x14ac:dyDescent="0.25">
      <c r="A6" s="300" t="str">
        <f>+'NLF 6'!E3</f>
        <v>Fund XXXX</v>
      </c>
      <c r="B6" s="300"/>
      <c r="C6" s="300"/>
      <c r="D6" s="300"/>
      <c r="E6" s="300"/>
      <c r="F6" s="300"/>
      <c r="G6" s="300"/>
    </row>
    <row r="7" spans="1:8" ht="15" customHeight="1" x14ac:dyDescent="0.2">
      <c r="C7" s="9"/>
    </row>
    <row r="8" spans="1:8" ht="15" customHeight="1" x14ac:dyDescent="0.2"/>
    <row r="9" spans="1:8" ht="15" customHeight="1" x14ac:dyDescent="0.2">
      <c r="D9" s="2" t="s">
        <v>29</v>
      </c>
      <c r="E9" s="2" t="s">
        <v>30</v>
      </c>
      <c r="F9" s="30" t="s">
        <v>30</v>
      </c>
      <c r="G9" s="31"/>
      <c r="H9" s="32"/>
    </row>
    <row r="10" spans="1:8" ht="15" customHeight="1" x14ac:dyDescent="0.2">
      <c r="D10" s="5" t="s">
        <v>31</v>
      </c>
      <c r="E10" s="5" t="s">
        <v>31</v>
      </c>
      <c r="F10" s="33" t="s">
        <v>31</v>
      </c>
      <c r="G10" s="34"/>
      <c r="H10" s="32"/>
    </row>
    <row r="11" spans="1:8" ht="15" customHeight="1" x14ac:dyDescent="0.25">
      <c r="A11" s="259" t="s">
        <v>32</v>
      </c>
      <c r="B11" s="105"/>
      <c r="C11" s="105"/>
      <c r="D11" s="35">
        <f>+E11-1</f>
        <v>2021</v>
      </c>
      <c r="E11" s="35">
        <f>+F11-1</f>
        <v>2022</v>
      </c>
      <c r="F11" s="36">
        <f>+TOC!D2</f>
        <v>2023</v>
      </c>
      <c r="G11" s="37"/>
      <c r="H11" s="32"/>
    </row>
    <row r="12" spans="1:8" ht="21" customHeight="1" x14ac:dyDescent="0.2">
      <c r="A12" s="256" t="s">
        <v>91</v>
      </c>
      <c r="B12" s="105"/>
      <c r="C12" s="105"/>
      <c r="D12" s="133">
        <v>0</v>
      </c>
      <c r="E12" s="134">
        <v>0</v>
      </c>
      <c r="F12" s="129"/>
      <c r="G12" s="136">
        <v>0</v>
      </c>
      <c r="H12" s="62"/>
    </row>
    <row r="13" spans="1:8" ht="21" customHeight="1" x14ac:dyDescent="0.2">
      <c r="A13" s="256" t="s">
        <v>71</v>
      </c>
      <c r="B13" s="105"/>
      <c r="C13" s="105"/>
      <c r="D13" s="133">
        <v>0</v>
      </c>
      <c r="E13" s="134">
        <v>0</v>
      </c>
      <c r="F13" s="129"/>
      <c r="G13" s="136">
        <v>0</v>
      </c>
      <c r="H13" s="62"/>
    </row>
    <row r="14" spans="1:8" ht="21" customHeight="1" x14ac:dyDescent="0.2">
      <c r="A14" s="256" t="s">
        <v>88</v>
      </c>
      <c r="B14" s="105"/>
      <c r="C14" s="105"/>
      <c r="D14" s="133">
        <v>0</v>
      </c>
      <c r="E14" s="134">
        <v>0</v>
      </c>
      <c r="F14" s="129"/>
      <c r="G14" s="136">
        <v>0</v>
      </c>
      <c r="H14" s="38"/>
    </row>
    <row r="15" spans="1:8" ht="20.25" customHeight="1" x14ac:dyDescent="0.2">
      <c r="A15" s="256" t="s">
        <v>92</v>
      </c>
      <c r="B15" s="105"/>
      <c r="C15" s="105"/>
      <c r="D15" s="133">
        <v>0</v>
      </c>
      <c r="E15" s="134">
        <v>0</v>
      </c>
      <c r="F15" s="129"/>
      <c r="G15" s="136">
        <v>0</v>
      </c>
      <c r="H15" s="38"/>
    </row>
    <row r="16" spans="1:8" ht="21" customHeight="1" x14ac:dyDescent="0.2">
      <c r="A16" s="256" t="s">
        <v>93</v>
      </c>
      <c r="B16" s="105"/>
      <c r="C16" s="105"/>
      <c r="D16" s="133">
        <v>0</v>
      </c>
      <c r="E16" s="134">
        <v>0</v>
      </c>
      <c r="F16" s="129"/>
      <c r="G16" s="136">
        <v>0</v>
      </c>
      <c r="H16" s="38"/>
    </row>
    <row r="17" spans="1:8" ht="20.25" customHeight="1" x14ac:dyDescent="0.2">
      <c r="A17" s="256" t="s">
        <v>148</v>
      </c>
      <c r="B17" s="105"/>
      <c r="C17" s="105"/>
      <c r="D17" s="133">
        <v>0</v>
      </c>
      <c r="E17" s="134">
        <v>0</v>
      </c>
      <c r="F17" s="129"/>
      <c r="G17" s="136">
        <v>0</v>
      </c>
      <c r="H17" s="38"/>
    </row>
    <row r="18" spans="1:8" ht="20.25" customHeight="1" x14ac:dyDescent="0.2">
      <c r="A18" s="256" t="s">
        <v>86</v>
      </c>
      <c r="B18" s="105"/>
      <c r="C18" s="105"/>
      <c r="D18" s="133">
        <v>0</v>
      </c>
      <c r="E18" s="134">
        <v>0</v>
      </c>
      <c r="F18" s="129"/>
      <c r="G18" s="136">
        <v>0</v>
      </c>
      <c r="H18" s="38"/>
    </row>
    <row r="19" spans="1:8" ht="20.25" customHeight="1" x14ac:dyDescent="0.2">
      <c r="A19" s="256" t="s">
        <v>62</v>
      </c>
      <c r="B19" s="105"/>
      <c r="C19" s="105"/>
      <c r="D19" s="133">
        <v>0</v>
      </c>
      <c r="E19" s="134">
        <v>0</v>
      </c>
      <c r="F19" s="129"/>
      <c r="G19" s="136">
        <v>0</v>
      </c>
      <c r="H19" s="38"/>
    </row>
    <row r="20" spans="1:8" ht="20.25" customHeight="1" x14ac:dyDescent="0.2">
      <c r="A20" s="256" t="s">
        <v>98</v>
      </c>
      <c r="B20" s="105"/>
      <c r="C20" s="105"/>
      <c r="D20" s="133">
        <v>0</v>
      </c>
      <c r="E20" s="134">
        <v>0</v>
      </c>
      <c r="F20" s="129"/>
      <c r="G20" s="136">
        <v>0</v>
      </c>
      <c r="H20" s="38"/>
    </row>
    <row r="21" spans="1:8" ht="21" customHeight="1" x14ac:dyDescent="0.2">
      <c r="A21" s="256"/>
      <c r="B21" s="105"/>
      <c r="C21" s="105"/>
      <c r="D21" s="133">
        <v>0</v>
      </c>
      <c r="E21" s="134">
        <v>0</v>
      </c>
      <c r="F21" s="129"/>
      <c r="G21" s="136">
        <v>0</v>
      </c>
      <c r="H21" s="38"/>
    </row>
    <row r="22" spans="1:8" ht="21" customHeight="1" x14ac:dyDescent="0.2">
      <c r="A22" s="256"/>
      <c r="B22" s="105"/>
      <c r="C22" s="105"/>
      <c r="D22" s="133">
        <v>0</v>
      </c>
      <c r="E22" s="134">
        <v>0</v>
      </c>
      <c r="F22" s="129"/>
      <c r="G22" s="136">
        <v>0</v>
      </c>
      <c r="H22" s="38"/>
    </row>
    <row r="23" spans="1:8" ht="21" customHeight="1" x14ac:dyDescent="0.2">
      <c r="A23" s="256"/>
      <c r="B23" s="105"/>
      <c r="C23" s="105"/>
      <c r="D23" s="133">
        <v>0</v>
      </c>
      <c r="E23" s="134">
        <v>0</v>
      </c>
      <c r="F23" s="129"/>
      <c r="G23" s="136">
        <v>0</v>
      </c>
      <c r="H23" s="38"/>
    </row>
    <row r="24" spans="1:8" ht="21" customHeight="1" x14ac:dyDescent="0.2">
      <c r="A24" s="256"/>
      <c r="B24" s="105"/>
      <c r="C24" s="105"/>
      <c r="D24" s="133">
        <v>0</v>
      </c>
      <c r="E24" s="134">
        <v>0</v>
      </c>
      <c r="F24" s="129"/>
      <c r="G24" s="136">
        <v>0</v>
      </c>
      <c r="H24" s="38"/>
    </row>
    <row r="25" spans="1:8" ht="20.25" customHeight="1" x14ac:dyDescent="0.2">
      <c r="A25" s="256"/>
      <c r="B25" s="105"/>
      <c r="C25" s="105"/>
      <c r="D25" s="133">
        <v>0</v>
      </c>
      <c r="E25" s="134">
        <v>0</v>
      </c>
      <c r="F25" s="129"/>
      <c r="G25" s="136">
        <v>0</v>
      </c>
      <c r="H25" s="38"/>
    </row>
    <row r="26" spans="1:8" ht="28.5" customHeight="1" x14ac:dyDescent="0.2">
      <c r="A26" s="256" t="s">
        <v>143</v>
      </c>
      <c r="B26" s="105"/>
      <c r="C26" s="105"/>
      <c r="D26" s="39">
        <f>SUM(D12:D25)</f>
        <v>0</v>
      </c>
      <c r="E26" s="39">
        <f>SUM(E12:E25)</f>
        <v>0</v>
      </c>
      <c r="F26" s="64"/>
      <c r="G26" s="243">
        <f>SUM(G12:G25)</f>
        <v>0</v>
      </c>
      <c r="H26" s="62"/>
    </row>
    <row r="27" spans="1:8" x14ac:dyDescent="0.2">
      <c r="A27" s="105"/>
      <c r="B27" s="105"/>
      <c r="C27" s="105"/>
      <c r="D27" s="1"/>
      <c r="E27" s="1"/>
      <c r="F27" s="12"/>
      <c r="G27" s="1"/>
    </row>
    <row r="28" spans="1:8" x14ac:dyDescent="0.2">
      <c r="A28" s="105"/>
      <c r="B28" s="105"/>
      <c r="C28" s="105"/>
      <c r="D28" s="2" t="s">
        <v>29</v>
      </c>
      <c r="E28" s="2" t="s">
        <v>30</v>
      </c>
      <c r="F28" s="3"/>
      <c r="G28" s="4" t="s">
        <v>47</v>
      </c>
      <c r="H28" s="32"/>
    </row>
    <row r="29" spans="1:8" ht="15.75" x14ac:dyDescent="0.25">
      <c r="A29" s="259"/>
      <c r="B29" s="105"/>
      <c r="C29" s="105"/>
      <c r="D29" s="5" t="s">
        <v>48</v>
      </c>
      <c r="E29" s="5" t="s">
        <v>48</v>
      </c>
      <c r="F29" s="6" t="s">
        <v>49</v>
      </c>
      <c r="G29" s="7" t="s">
        <v>50</v>
      </c>
      <c r="H29" s="32"/>
    </row>
    <row r="30" spans="1:8" ht="20.25" customHeight="1" x14ac:dyDescent="0.25">
      <c r="A30" s="259" t="s">
        <v>51</v>
      </c>
      <c r="B30" s="105"/>
      <c r="C30" s="105"/>
      <c r="D30" s="5">
        <f>+D11</f>
        <v>2021</v>
      </c>
      <c r="E30" s="5">
        <f>+E11</f>
        <v>2022</v>
      </c>
      <c r="F30" s="8">
        <f>+F11</f>
        <v>2023</v>
      </c>
      <c r="G30" s="7">
        <f>+F11</f>
        <v>2023</v>
      </c>
      <c r="H30" s="32"/>
    </row>
    <row r="31" spans="1:8" ht="20.25" customHeight="1" x14ac:dyDescent="0.2">
      <c r="A31" s="256" t="s">
        <v>74</v>
      </c>
      <c r="B31" s="105"/>
      <c r="C31" s="105"/>
      <c r="D31" s="127">
        <v>0</v>
      </c>
      <c r="E31" s="127">
        <v>0</v>
      </c>
      <c r="F31" s="128">
        <v>0</v>
      </c>
      <c r="G31" s="127">
        <v>0</v>
      </c>
      <c r="H31" s="32"/>
    </row>
    <row r="32" spans="1:8" ht="20.25" customHeight="1" x14ac:dyDescent="0.2">
      <c r="A32" s="256" t="s">
        <v>187</v>
      </c>
      <c r="B32" s="105"/>
      <c r="C32" s="105"/>
      <c r="D32" s="127">
        <v>0</v>
      </c>
      <c r="E32" s="127">
        <v>0</v>
      </c>
      <c r="F32" s="128">
        <v>0</v>
      </c>
      <c r="G32" s="127">
        <v>0</v>
      </c>
      <c r="H32" s="32"/>
    </row>
    <row r="33" spans="1:8" ht="20.25" customHeight="1" x14ac:dyDescent="0.2">
      <c r="A33" s="256" t="s">
        <v>225</v>
      </c>
      <c r="B33" s="105"/>
      <c r="C33" s="105"/>
      <c r="D33" s="127">
        <v>0</v>
      </c>
      <c r="E33" s="127">
        <v>0</v>
      </c>
      <c r="F33" s="128">
        <v>0</v>
      </c>
      <c r="G33" s="127">
        <v>0</v>
      </c>
      <c r="H33" s="32"/>
    </row>
    <row r="34" spans="1:8" ht="20.25" customHeight="1" x14ac:dyDescent="0.2">
      <c r="A34" s="256" t="s">
        <v>226</v>
      </c>
      <c r="B34" s="105"/>
      <c r="C34" s="105"/>
      <c r="D34" s="127">
        <v>0</v>
      </c>
      <c r="E34" s="127">
        <v>0</v>
      </c>
      <c r="F34" s="128">
        <v>0</v>
      </c>
      <c r="G34" s="127">
        <v>0</v>
      </c>
      <c r="H34" s="32"/>
    </row>
    <row r="35" spans="1:8" ht="20.25" customHeight="1" x14ac:dyDescent="0.2">
      <c r="A35" s="256"/>
      <c r="B35" s="105"/>
      <c r="C35" s="105"/>
      <c r="D35" s="127">
        <v>0</v>
      </c>
      <c r="E35" s="127">
        <v>0</v>
      </c>
      <c r="F35" s="128">
        <v>0</v>
      </c>
      <c r="G35" s="127">
        <v>0</v>
      </c>
      <c r="H35" s="32"/>
    </row>
    <row r="36" spans="1:8" ht="20.25" customHeight="1" x14ac:dyDescent="0.2">
      <c r="A36" s="256"/>
      <c r="B36" s="105"/>
      <c r="C36" s="105"/>
      <c r="D36" s="127">
        <v>0</v>
      </c>
      <c r="E36" s="127">
        <v>0</v>
      </c>
      <c r="F36" s="128">
        <v>0</v>
      </c>
      <c r="G36" s="127">
        <v>0</v>
      </c>
      <c r="H36" s="32"/>
    </row>
    <row r="37" spans="1:8" ht="20.25" customHeight="1" x14ac:dyDescent="0.2">
      <c r="A37" s="256"/>
      <c r="B37" s="105"/>
      <c r="C37" s="105"/>
      <c r="D37" s="127">
        <v>0</v>
      </c>
      <c r="E37" s="127">
        <v>0</v>
      </c>
      <c r="F37" s="128">
        <v>0</v>
      </c>
      <c r="G37" s="127">
        <v>0</v>
      </c>
      <c r="H37" s="32"/>
    </row>
    <row r="38" spans="1:8" ht="20.25" customHeight="1" x14ac:dyDescent="0.2">
      <c r="A38" s="256"/>
      <c r="B38" s="105"/>
      <c r="C38" s="105"/>
      <c r="D38" s="127">
        <v>0</v>
      </c>
      <c r="E38" s="127">
        <v>0</v>
      </c>
      <c r="F38" s="128">
        <v>0</v>
      </c>
      <c r="G38" s="127">
        <v>0</v>
      </c>
      <c r="H38" s="32"/>
    </row>
    <row r="39" spans="1:8" ht="20.25" customHeight="1" x14ac:dyDescent="0.2">
      <c r="A39" s="256"/>
      <c r="B39" s="105"/>
      <c r="C39" s="105"/>
      <c r="D39" s="127">
        <v>0</v>
      </c>
      <c r="E39" s="127">
        <v>0</v>
      </c>
      <c r="F39" s="128">
        <v>0</v>
      </c>
      <c r="G39" s="127">
        <v>0</v>
      </c>
      <c r="H39" s="32"/>
    </row>
    <row r="40" spans="1:8" ht="20.25" customHeight="1" x14ac:dyDescent="0.2">
      <c r="A40" s="256"/>
      <c r="B40" s="105"/>
      <c r="C40" s="105"/>
      <c r="D40" s="127">
        <v>0</v>
      </c>
      <c r="E40" s="127">
        <v>0</v>
      </c>
      <c r="F40" s="128">
        <v>0</v>
      </c>
      <c r="G40" s="127">
        <v>0</v>
      </c>
      <c r="H40" s="32"/>
    </row>
    <row r="41" spans="1:8" ht="20.25" customHeight="1" x14ac:dyDescent="0.2">
      <c r="A41" s="256"/>
      <c r="B41" s="105"/>
      <c r="C41" s="105"/>
      <c r="D41" s="127">
        <v>0</v>
      </c>
      <c r="E41" s="127">
        <v>0</v>
      </c>
      <c r="F41" s="128">
        <v>0</v>
      </c>
      <c r="G41" s="127">
        <v>0</v>
      </c>
      <c r="H41" s="32"/>
    </row>
    <row r="42" spans="1:8" ht="20.25" customHeight="1" x14ac:dyDescent="0.2">
      <c r="A42" s="256"/>
      <c r="B42" s="105"/>
      <c r="C42" s="105"/>
      <c r="D42" s="127">
        <v>0</v>
      </c>
      <c r="E42" s="127">
        <v>0</v>
      </c>
      <c r="F42" s="128">
        <v>0</v>
      </c>
      <c r="G42" s="127">
        <v>0</v>
      </c>
      <c r="H42" s="32"/>
    </row>
    <row r="43" spans="1:8" ht="20.25" customHeight="1" x14ac:dyDescent="0.2">
      <c r="A43" s="256"/>
      <c r="B43" s="105"/>
      <c r="C43" s="105"/>
      <c r="D43" s="127">
        <v>0</v>
      </c>
      <c r="E43" s="127">
        <v>0</v>
      </c>
      <c r="F43" s="128">
        <v>0</v>
      </c>
      <c r="G43" s="127">
        <v>0</v>
      </c>
      <c r="H43" s="32"/>
    </row>
    <row r="44" spans="1:8" ht="20.25" customHeight="1" x14ac:dyDescent="0.2">
      <c r="A44" s="256"/>
      <c r="B44" s="105"/>
      <c r="C44" s="105"/>
      <c r="D44" s="127">
        <v>0</v>
      </c>
      <c r="E44" s="127">
        <v>0</v>
      </c>
      <c r="F44" s="128">
        <v>0</v>
      </c>
      <c r="G44" s="127">
        <v>0</v>
      </c>
      <c r="H44" s="32"/>
    </row>
    <row r="45" spans="1:8" ht="21" customHeight="1" x14ac:dyDescent="0.2">
      <c r="A45" s="256"/>
      <c r="B45" s="105"/>
      <c r="C45" s="105"/>
      <c r="D45" s="127">
        <v>0</v>
      </c>
      <c r="E45" s="127">
        <v>0</v>
      </c>
      <c r="F45" s="128">
        <v>0</v>
      </c>
      <c r="G45" s="127">
        <v>0</v>
      </c>
      <c r="H45" s="32"/>
    </row>
    <row r="46" spans="1:8" ht="20.100000000000001" customHeight="1" x14ac:dyDescent="0.2">
      <c r="A46" s="256"/>
      <c r="B46" s="105"/>
      <c r="C46" s="105"/>
      <c r="D46" s="127">
        <v>0</v>
      </c>
      <c r="E46" s="127">
        <v>0</v>
      </c>
      <c r="F46" s="128">
        <v>0</v>
      </c>
      <c r="G46" s="127">
        <v>0</v>
      </c>
      <c r="H46" s="32"/>
    </row>
    <row r="47" spans="1:8" ht="20.25" customHeight="1" x14ac:dyDescent="0.2">
      <c r="A47" s="256"/>
      <c r="B47" s="105"/>
      <c r="C47" s="105"/>
      <c r="D47" s="127">
        <v>0</v>
      </c>
      <c r="E47" s="127">
        <v>0</v>
      </c>
      <c r="F47" s="128">
        <v>0</v>
      </c>
      <c r="G47" s="127">
        <v>0</v>
      </c>
      <c r="H47" s="32"/>
    </row>
    <row r="48" spans="1:8" ht="21" customHeight="1" x14ac:dyDescent="0.2">
      <c r="A48" s="256"/>
      <c r="B48" s="105"/>
      <c r="C48" s="105"/>
      <c r="D48" s="127">
        <v>0</v>
      </c>
      <c r="E48" s="127">
        <v>0</v>
      </c>
      <c r="F48" s="128">
        <v>0</v>
      </c>
      <c r="G48" s="127">
        <v>0</v>
      </c>
      <c r="H48" s="32"/>
    </row>
    <row r="49" spans="1:8" ht="21" customHeight="1" x14ac:dyDescent="0.2">
      <c r="A49" s="256"/>
      <c r="B49" s="105"/>
      <c r="C49" s="105"/>
      <c r="D49" s="127">
        <v>0</v>
      </c>
      <c r="E49" s="127">
        <v>0</v>
      </c>
      <c r="F49" s="128">
        <v>0</v>
      </c>
      <c r="G49" s="127">
        <v>0</v>
      </c>
      <c r="H49" s="32"/>
    </row>
    <row r="50" spans="1:8" ht="21" customHeight="1" x14ac:dyDescent="0.2">
      <c r="A50" s="256"/>
      <c r="B50" s="105"/>
      <c r="C50" s="105"/>
      <c r="D50" s="127">
        <v>0</v>
      </c>
      <c r="E50" s="127">
        <v>0</v>
      </c>
      <c r="F50" s="128">
        <v>0</v>
      </c>
      <c r="G50" s="127">
        <v>0</v>
      </c>
      <c r="H50" s="32"/>
    </row>
    <row r="51" spans="1:8" ht="21" customHeight="1" x14ac:dyDescent="0.2">
      <c r="A51" s="256"/>
      <c r="B51" s="105"/>
      <c r="C51" s="105"/>
      <c r="D51" s="127">
        <v>0</v>
      </c>
      <c r="E51" s="127">
        <v>0</v>
      </c>
      <c r="F51" s="128">
        <v>0</v>
      </c>
      <c r="G51" s="127">
        <v>0</v>
      </c>
      <c r="H51" s="32"/>
    </row>
    <row r="52" spans="1:8" ht="21" customHeight="1" x14ac:dyDescent="0.2">
      <c r="A52" s="256"/>
      <c r="B52" s="105"/>
      <c r="C52" s="105"/>
      <c r="D52" s="127">
        <v>0</v>
      </c>
      <c r="E52" s="127">
        <v>0</v>
      </c>
      <c r="F52" s="128">
        <v>0</v>
      </c>
      <c r="G52" s="127">
        <v>0</v>
      </c>
      <c r="H52" s="32"/>
    </row>
    <row r="53" spans="1:8" ht="21" customHeight="1" x14ac:dyDescent="0.2">
      <c r="A53" s="256"/>
      <c r="B53" s="105"/>
      <c r="C53" s="105"/>
      <c r="D53" s="127">
        <v>0</v>
      </c>
      <c r="E53" s="127">
        <v>0</v>
      </c>
      <c r="F53" s="128">
        <v>0</v>
      </c>
      <c r="G53" s="127">
        <v>0</v>
      </c>
      <c r="H53" s="32"/>
    </row>
    <row r="54" spans="1:8" ht="20.25" customHeight="1" x14ac:dyDescent="0.2">
      <c r="A54" s="256"/>
      <c r="B54" s="105"/>
      <c r="C54" s="105"/>
      <c r="D54" s="103">
        <v>0</v>
      </c>
      <c r="E54" s="103">
        <v>0</v>
      </c>
      <c r="F54" s="104">
        <v>0</v>
      </c>
      <c r="G54" s="236">
        <v>0</v>
      </c>
      <c r="H54" s="12"/>
    </row>
    <row r="55" spans="1:8" ht="20.100000000000001" customHeight="1" x14ac:dyDescent="0.25">
      <c r="A55" s="259" t="s">
        <v>151</v>
      </c>
      <c r="B55" s="105"/>
      <c r="C55" s="105"/>
      <c r="D55" s="39">
        <f>SUM(D31:D54)</f>
        <v>0</v>
      </c>
      <c r="E55" s="39">
        <f>SUM(E31:E54)</f>
        <v>0</v>
      </c>
      <c r="F55" s="39">
        <f>SUM(F31:F54)</f>
        <v>0</v>
      </c>
      <c r="G55" s="227">
        <f>SUM(G31:G54)</f>
        <v>0</v>
      </c>
      <c r="H55" s="12"/>
    </row>
    <row r="56" spans="1:8" ht="20.100000000000001" customHeight="1" x14ac:dyDescent="0.25">
      <c r="A56" s="259" t="s">
        <v>64</v>
      </c>
      <c r="B56" s="105"/>
      <c r="C56" s="105"/>
      <c r="D56" s="39">
        <f>D26-D55</f>
        <v>0</v>
      </c>
      <c r="E56" s="39">
        <f>E26-E55</f>
        <v>0</v>
      </c>
      <c r="F56" s="40">
        <f>G26-F55</f>
        <v>0</v>
      </c>
      <c r="G56" s="227">
        <f>G26-G55</f>
        <v>0</v>
      </c>
      <c r="H56" s="12"/>
    </row>
    <row r="57" spans="1:8" ht="15.75" x14ac:dyDescent="0.25">
      <c r="A57" s="259" t="s">
        <v>65</v>
      </c>
      <c r="B57" s="105"/>
      <c r="C57" s="105"/>
      <c r="D57" s="103">
        <v>0</v>
      </c>
      <c r="E57" s="39">
        <f>+D60</f>
        <v>0</v>
      </c>
      <c r="F57" s="40">
        <f>+E60</f>
        <v>0</v>
      </c>
      <c r="G57" s="227">
        <f>+E60</f>
        <v>0</v>
      </c>
      <c r="H57" s="12"/>
    </row>
    <row r="58" spans="1:8" ht="20.100000000000001" customHeight="1" x14ac:dyDescent="0.25">
      <c r="A58" s="259" t="s">
        <v>66</v>
      </c>
      <c r="B58" s="105"/>
      <c r="C58" s="105"/>
      <c r="D58" s="103">
        <v>0</v>
      </c>
      <c r="E58" s="103">
        <v>0</v>
      </c>
      <c r="F58" s="104">
        <v>0</v>
      </c>
      <c r="G58" s="228">
        <v>0</v>
      </c>
      <c r="H58" s="12"/>
    </row>
    <row r="59" spans="1:8" ht="20.100000000000001" customHeight="1" x14ac:dyDescent="0.25">
      <c r="A59" s="259" t="s">
        <v>72</v>
      </c>
      <c r="B59" s="105"/>
      <c r="C59" s="105"/>
      <c r="D59" s="103">
        <v>0</v>
      </c>
      <c r="E59" s="103">
        <v>0</v>
      </c>
      <c r="F59" s="104">
        <v>0</v>
      </c>
      <c r="G59" s="228">
        <v>0</v>
      </c>
      <c r="H59" s="12"/>
    </row>
    <row r="60" spans="1:8" ht="20.100000000000001" customHeight="1" x14ac:dyDescent="0.25">
      <c r="A60" s="259" t="s">
        <v>152</v>
      </c>
      <c r="B60" s="105"/>
      <c r="C60" s="105"/>
      <c r="D60" s="224">
        <f>D56+D57+D58-D59</f>
        <v>0</v>
      </c>
      <c r="E60" s="225">
        <f>E56+E57+E58-E59</f>
        <v>0</v>
      </c>
      <c r="F60" s="226">
        <f>F56+F57+F58-F59</f>
        <v>0</v>
      </c>
      <c r="G60" s="229">
        <f>G56+G57+G58-G59</f>
        <v>0</v>
      </c>
      <c r="H60" s="12"/>
    </row>
    <row r="61" spans="1:8" ht="20.100000000000001" customHeight="1" x14ac:dyDescent="0.2">
      <c r="D61" s="12"/>
      <c r="E61" s="12"/>
      <c r="F61" s="12"/>
    </row>
  </sheetData>
  <mergeCells count="3">
    <mergeCell ref="A4:G4"/>
    <mergeCell ref="A5:G5"/>
    <mergeCell ref="A6:G6"/>
  </mergeCells>
  <pageMargins left="0.7" right="0.7" top="0.75" bottom="0.75" header="0.3" footer="0.3"/>
  <pageSetup scale="63" orientation="portrait"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E65AE-B6C6-42C5-91E2-FA75BB615CB4}">
  <sheetPr>
    <pageSetUpPr fitToPage="1"/>
  </sheetPr>
  <dimension ref="A1:J57"/>
  <sheetViews>
    <sheetView showGridLines="0" zoomScale="85" zoomScaleNormal="85" workbookViewId="0">
      <selection sqref="A1:I26"/>
    </sheetView>
  </sheetViews>
  <sheetFormatPr defaultColWidth="8.88671875" defaultRowHeight="15" x14ac:dyDescent="0.2"/>
  <cols>
    <col min="1" max="1" width="5.44140625" style="10" customWidth="1"/>
    <col min="2" max="4" width="8.88671875" style="10"/>
    <col min="5" max="5" width="14.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9" x14ac:dyDescent="0.2">
      <c r="I1" s="212" t="s">
        <v>124</v>
      </c>
    </row>
    <row r="2" spans="1:9" ht="26.25" x14ac:dyDescent="0.4">
      <c r="D2" s="43"/>
      <c r="E2" s="101" t="s">
        <v>304</v>
      </c>
      <c r="F2" s="105"/>
    </row>
    <row r="3" spans="1:9" ht="23.25" x14ac:dyDescent="0.35">
      <c r="A3" s="18"/>
      <c r="B3" s="11"/>
      <c r="C3" s="18"/>
      <c r="D3" s="18"/>
      <c r="E3" s="296" t="s">
        <v>224</v>
      </c>
      <c r="F3" s="297"/>
      <c r="G3" s="18"/>
      <c r="H3" s="18"/>
      <c r="I3" s="18"/>
    </row>
    <row r="4" spans="1:9" ht="23.25" x14ac:dyDescent="0.35">
      <c r="A4" s="18"/>
      <c r="B4" s="11"/>
      <c r="C4" s="18"/>
      <c r="D4" s="18"/>
      <c r="E4" s="44"/>
      <c r="F4" s="88"/>
      <c r="G4" s="18"/>
      <c r="H4" s="18"/>
      <c r="I4" s="18"/>
    </row>
    <row r="6" spans="1:9" ht="15.75" x14ac:dyDescent="0.25">
      <c r="B6" s="21" t="s">
        <v>245</v>
      </c>
    </row>
    <row r="7" spans="1:9" x14ac:dyDescent="0.2">
      <c r="A7" s="9" t="s">
        <v>9</v>
      </c>
      <c r="B7" s="9" t="s">
        <v>153</v>
      </c>
      <c r="G7" s="24">
        <f>+'NLF7 WKS'!G55</f>
        <v>0</v>
      </c>
      <c r="H7" s="15"/>
      <c r="I7" s="15"/>
    </row>
    <row r="8" spans="1:9" x14ac:dyDescent="0.2">
      <c r="B8" s="9" t="s">
        <v>161</v>
      </c>
      <c r="F8" s="28"/>
      <c r="G8" s="25">
        <f>+'NLF7 WKS'!G59</f>
        <v>0</v>
      </c>
      <c r="H8" s="15"/>
      <c r="I8" s="15"/>
    </row>
    <row r="9" spans="1:9" ht="15.75" thickBot="1" x14ac:dyDescent="0.25">
      <c r="B9" s="9" t="s">
        <v>10</v>
      </c>
      <c r="G9" s="25"/>
      <c r="H9" s="15"/>
      <c r="I9" s="143">
        <f>G7+G8</f>
        <v>0</v>
      </c>
    </row>
    <row r="10" spans="1:9" x14ac:dyDescent="0.2">
      <c r="I10" s="12"/>
    </row>
    <row r="11" spans="1:9" ht="15.75" x14ac:dyDescent="0.25">
      <c r="B11" s="21" t="s">
        <v>244</v>
      </c>
    </row>
    <row r="12" spans="1:9" x14ac:dyDescent="0.2">
      <c r="A12" s="9">
        <v>4</v>
      </c>
      <c r="B12" s="9" t="s">
        <v>123</v>
      </c>
      <c r="F12" s="17" t="str">
        <f>(+TOC!D2-1) &amp; " (Note 1)"</f>
        <v>2022 (Note 1)</v>
      </c>
      <c r="I12" s="24">
        <f>+'NLF7 WKS'!E60</f>
        <v>0</v>
      </c>
    </row>
    <row r="13" spans="1:9" x14ac:dyDescent="0.2">
      <c r="A13" s="9" t="s">
        <v>16</v>
      </c>
      <c r="B13" s="9" t="s">
        <v>162</v>
      </c>
      <c r="G13" s="23">
        <f>+'NLF7 WKS'!G26</f>
        <v>0</v>
      </c>
      <c r="I13" s="1"/>
    </row>
    <row r="14" spans="1:9" x14ac:dyDescent="0.2">
      <c r="B14" s="9" t="s">
        <v>163</v>
      </c>
      <c r="G14" s="22">
        <f>+'NLF7 WKS'!G58</f>
        <v>0</v>
      </c>
    </row>
    <row r="15" spans="1:9" x14ac:dyDescent="0.2">
      <c r="B15" s="9" t="s">
        <v>17</v>
      </c>
      <c r="G15" s="1"/>
    </row>
    <row r="16" spans="1:9" x14ac:dyDescent="0.2">
      <c r="B16" s="9" t="s">
        <v>18</v>
      </c>
      <c r="I16" s="27">
        <f>G13+G14</f>
        <v>0</v>
      </c>
    </row>
    <row r="17" spans="1:10" x14ac:dyDescent="0.2">
      <c r="B17" s="9"/>
      <c r="I17" s="14"/>
    </row>
    <row r="18" spans="1:10" ht="16.5" thickBot="1" x14ac:dyDescent="0.3">
      <c r="A18" s="9" t="s">
        <v>19</v>
      </c>
      <c r="B18" s="21" t="s">
        <v>20</v>
      </c>
      <c r="I18" s="143">
        <f>I12+I16</f>
        <v>0</v>
      </c>
    </row>
    <row r="19" spans="1:10" ht="15.75" x14ac:dyDescent="0.25">
      <c r="A19" s="9"/>
      <c r="B19" s="21"/>
      <c r="I19" s="142"/>
    </row>
    <row r="20" spans="1:10" ht="15.75" x14ac:dyDescent="0.25">
      <c r="A20" s="9">
        <v>7</v>
      </c>
      <c r="B20" s="21" t="s">
        <v>246</v>
      </c>
      <c r="I20" s="142"/>
    </row>
    <row r="21" spans="1:10" ht="15.75" thickBot="1" x14ac:dyDescent="0.25">
      <c r="A21" s="9"/>
      <c r="B21" s="9" t="s">
        <v>247</v>
      </c>
      <c r="I21" s="144">
        <f>+I18-I9</f>
        <v>0</v>
      </c>
    </row>
    <row r="22" spans="1:10" ht="16.5" thickTop="1" x14ac:dyDescent="0.25">
      <c r="A22" s="9"/>
      <c r="B22" s="21"/>
      <c r="I22" s="142"/>
    </row>
    <row r="23" spans="1:10" x14ac:dyDescent="0.2">
      <c r="A23" s="9"/>
    </row>
    <row r="24" spans="1:10" ht="15" customHeight="1" x14ac:dyDescent="0.2">
      <c r="A24" s="288" t="s">
        <v>243</v>
      </c>
      <c r="B24" s="288"/>
      <c r="C24" s="288"/>
      <c r="D24" s="288"/>
      <c r="E24" s="288"/>
      <c r="F24" s="288"/>
      <c r="G24" s="288"/>
      <c r="H24" s="288"/>
      <c r="I24" s="288"/>
    </row>
    <row r="25" spans="1:10" x14ac:dyDescent="0.2">
      <c r="A25" s="288"/>
      <c r="B25" s="288"/>
      <c r="C25" s="288"/>
      <c r="D25" s="288"/>
      <c r="E25" s="288"/>
      <c r="F25" s="288"/>
      <c r="G25" s="288"/>
      <c r="H25" s="288"/>
      <c r="I25" s="288"/>
    </row>
    <row r="26" spans="1:10" x14ac:dyDescent="0.2">
      <c r="A26" s="288"/>
      <c r="B26" s="288"/>
      <c r="C26" s="288"/>
      <c r="D26" s="288"/>
      <c r="E26" s="288"/>
      <c r="F26" s="288"/>
      <c r="G26" s="288"/>
      <c r="H26" s="288"/>
      <c r="I26" s="288"/>
    </row>
    <row r="27" spans="1:10" hidden="1" x14ac:dyDescent="0.2">
      <c r="A27" s="219"/>
      <c r="B27" s="219"/>
      <c r="C27" s="219"/>
      <c r="D27" s="219"/>
      <c r="E27" s="219"/>
      <c r="F27" s="219"/>
      <c r="G27" s="219"/>
      <c r="H27" s="219"/>
      <c r="I27" s="219"/>
    </row>
    <row r="28" spans="1:10" ht="15.75" hidden="1" x14ac:dyDescent="0.25">
      <c r="A28" s="19" t="s">
        <v>132</v>
      </c>
    </row>
    <row r="29" spans="1:10" ht="15.75" hidden="1" x14ac:dyDescent="0.25">
      <c r="A29" s="19"/>
    </row>
    <row r="30" spans="1:10" ht="19.5" hidden="1" customHeight="1" x14ac:dyDescent="0.2">
      <c r="A30" s="269" t="s">
        <v>131</v>
      </c>
      <c r="B30" s="269"/>
      <c r="C30" s="269"/>
      <c r="D30" s="269"/>
      <c r="E30" s="269"/>
      <c r="F30" s="269"/>
      <c r="G30" s="269"/>
      <c r="H30" s="269"/>
      <c r="I30" s="269"/>
      <c r="J30" s="269"/>
    </row>
    <row r="31" spans="1:10" ht="19.5" hidden="1" customHeight="1" x14ac:dyDescent="0.2">
      <c r="A31" s="269"/>
      <c r="B31" s="269"/>
      <c r="C31" s="269"/>
      <c r="D31" s="269"/>
      <c r="E31" s="269"/>
      <c r="F31" s="269"/>
      <c r="G31" s="269"/>
      <c r="H31" s="269"/>
      <c r="I31" s="269"/>
      <c r="J31" s="269"/>
    </row>
    <row r="32" spans="1:10" ht="19.5" hidden="1" customHeight="1" x14ac:dyDescent="0.2">
      <c r="A32" s="269"/>
      <c r="B32" s="269"/>
      <c r="C32" s="269"/>
      <c r="D32" s="269"/>
      <c r="E32" s="269"/>
      <c r="F32" s="269"/>
      <c r="G32" s="269"/>
      <c r="H32" s="269"/>
      <c r="I32" s="269"/>
      <c r="J32" s="269"/>
    </row>
    <row r="33" spans="1:10" ht="19.5" hidden="1" customHeight="1" x14ac:dyDescent="0.2">
      <c r="A33" s="269"/>
      <c r="B33" s="269"/>
      <c r="C33" s="269"/>
      <c r="D33" s="269"/>
      <c r="E33" s="269"/>
      <c r="F33" s="269"/>
      <c r="G33" s="269"/>
      <c r="H33" s="269"/>
      <c r="I33" s="269"/>
      <c r="J33" s="269"/>
    </row>
    <row r="34" spans="1:10" ht="19.5" hidden="1" customHeight="1" x14ac:dyDescent="0.2">
      <c r="A34" s="269"/>
      <c r="B34" s="269"/>
      <c r="C34" s="269"/>
      <c r="D34" s="269"/>
      <c r="E34" s="269"/>
      <c r="F34" s="269"/>
      <c r="G34" s="269"/>
      <c r="H34" s="269"/>
      <c r="I34" s="269"/>
      <c r="J34" s="269"/>
    </row>
    <row r="35" spans="1:10" hidden="1" x14ac:dyDescent="0.2"/>
    <row r="36" spans="1:10" ht="18.75" hidden="1" customHeight="1" x14ac:dyDescent="0.2">
      <c r="A36" s="269" t="s">
        <v>129</v>
      </c>
      <c r="B36" s="269"/>
      <c r="C36" s="269"/>
      <c r="D36" s="269"/>
      <c r="E36" s="269"/>
      <c r="F36" s="269"/>
      <c r="G36" s="269"/>
      <c r="H36" s="269"/>
      <c r="I36" s="269"/>
      <c r="J36" s="269"/>
    </row>
    <row r="37" spans="1:10" ht="18.75" hidden="1" customHeight="1" x14ac:dyDescent="0.2">
      <c r="A37" s="269"/>
      <c r="B37" s="269"/>
      <c r="C37" s="269"/>
      <c r="D37" s="269"/>
      <c r="E37" s="269"/>
      <c r="F37" s="269"/>
      <c r="G37" s="269"/>
      <c r="H37" s="269"/>
      <c r="I37" s="269"/>
      <c r="J37" s="269"/>
    </row>
    <row r="38" spans="1:10" ht="18.75" hidden="1" customHeight="1" x14ac:dyDescent="0.2">
      <c r="A38" s="269"/>
      <c r="B38" s="269"/>
      <c r="C38" s="269"/>
      <c r="D38" s="269"/>
      <c r="E38" s="269"/>
      <c r="F38" s="269"/>
      <c r="G38" s="269"/>
      <c r="H38" s="269"/>
      <c r="I38" s="269"/>
      <c r="J38" s="269"/>
    </row>
    <row r="39" spans="1:10" ht="18.75" hidden="1" customHeight="1" x14ac:dyDescent="0.2">
      <c r="A39" s="269"/>
      <c r="B39" s="269"/>
      <c r="C39" s="269"/>
      <c r="D39" s="269"/>
      <c r="E39" s="269"/>
      <c r="F39" s="269"/>
      <c r="G39" s="269"/>
      <c r="H39" s="269"/>
      <c r="I39" s="269"/>
      <c r="J39" s="269"/>
    </row>
    <row r="40" spans="1:10" ht="18.75" hidden="1" customHeight="1" x14ac:dyDescent="0.2">
      <c r="A40" s="269"/>
      <c r="B40" s="269"/>
      <c r="C40" s="269"/>
      <c r="D40" s="269"/>
      <c r="E40" s="269"/>
      <c r="F40" s="269"/>
      <c r="G40" s="269"/>
      <c r="H40" s="269"/>
      <c r="I40" s="269"/>
      <c r="J40" s="269"/>
    </row>
    <row r="41" spans="1:10" ht="18.75" hidden="1" customHeight="1" x14ac:dyDescent="0.2">
      <c r="A41" s="269"/>
      <c r="B41" s="269"/>
      <c r="C41" s="269"/>
      <c r="D41" s="269"/>
      <c r="E41" s="269"/>
      <c r="F41" s="269"/>
      <c r="G41" s="269"/>
      <c r="H41" s="269"/>
      <c r="I41" s="269"/>
      <c r="J41" s="269"/>
    </row>
    <row r="42" spans="1:10" ht="21.75" hidden="1" customHeight="1" x14ac:dyDescent="0.2">
      <c r="A42" s="269"/>
      <c r="B42" s="269"/>
      <c r="C42" s="269"/>
      <c r="D42" s="269"/>
      <c r="E42" s="269"/>
      <c r="F42" s="269"/>
      <c r="G42" s="269"/>
      <c r="H42" s="269"/>
      <c r="I42" s="269"/>
      <c r="J42" s="269"/>
    </row>
    <row r="43" spans="1:10" hidden="1" x14ac:dyDescent="0.2">
      <c r="A43" s="269" t="s">
        <v>130</v>
      </c>
      <c r="B43" s="269"/>
      <c r="C43" s="269"/>
      <c r="D43" s="269"/>
      <c r="E43" s="269"/>
      <c r="F43" s="269"/>
      <c r="G43" s="269"/>
      <c r="H43" s="269"/>
      <c r="I43" s="269"/>
      <c r="J43" s="269"/>
    </row>
    <row r="44" spans="1:10" hidden="1" x14ac:dyDescent="0.2">
      <c r="A44" s="269"/>
      <c r="B44" s="269"/>
      <c r="C44" s="269"/>
      <c r="D44" s="269"/>
      <c r="E44" s="269"/>
      <c r="F44" s="269"/>
      <c r="G44" s="269"/>
      <c r="H44" s="269"/>
      <c r="I44" s="269"/>
      <c r="J44" s="269"/>
    </row>
    <row r="45" spans="1:10" hidden="1" x14ac:dyDescent="0.2">
      <c r="A45" s="269"/>
      <c r="B45" s="269"/>
      <c r="C45" s="269"/>
      <c r="D45" s="269"/>
      <c r="E45" s="269"/>
      <c r="F45" s="269"/>
      <c r="G45" s="269"/>
      <c r="H45" s="269"/>
      <c r="I45" s="269"/>
      <c r="J45" s="269"/>
    </row>
    <row r="46" spans="1:10" hidden="1" x14ac:dyDescent="0.2">
      <c r="A46" s="269"/>
      <c r="B46" s="269"/>
      <c r="C46" s="269"/>
      <c r="D46" s="269"/>
      <c r="E46" s="269"/>
      <c r="F46" s="269"/>
      <c r="G46" s="269"/>
      <c r="H46" s="269"/>
      <c r="I46" s="269"/>
      <c r="J46" s="269"/>
    </row>
    <row r="47" spans="1:10" hidden="1" x14ac:dyDescent="0.2">
      <c r="A47" s="269"/>
      <c r="B47" s="269"/>
      <c r="C47" s="269"/>
      <c r="D47" s="269"/>
      <c r="E47" s="269"/>
      <c r="F47" s="269"/>
      <c r="G47" s="269"/>
      <c r="H47" s="269"/>
      <c r="I47" s="269"/>
      <c r="J47" s="269"/>
    </row>
    <row r="48" spans="1:10" hidden="1" x14ac:dyDescent="0.2">
      <c r="A48" s="269"/>
      <c r="B48" s="269"/>
      <c r="C48" s="269"/>
      <c r="D48" s="269"/>
      <c r="E48" s="269"/>
      <c r="F48" s="269"/>
      <c r="G48" s="269"/>
      <c r="H48" s="269"/>
      <c r="I48" s="269"/>
      <c r="J48" s="269"/>
    </row>
    <row r="49" spans="1:10" hidden="1" x14ac:dyDescent="0.2">
      <c r="A49" s="269"/>
      <c r="B49" s="269"/>
      <c r="C49" s="269"/>
      <c r="D49" s="269"/>
      <c r="E49" s="269"/>
      <c r="F49" s="269"/>
      <c r="G49" s="269"/>
      <c r="H49" s="269"/>
      <c r="I49" s="269"/>
      <c r="J49" s="269"/>
    </row>
    <row r="50" spans="1:10" hidden="1" x14ac:dyDescent="0.2">
      <c r="A50" s="269"/>
      <c r="B50" s="269"/>
      <c r="C50" s="269"/>
      <c r="D50" s="269"/>
      <c r="E50" s="269"/>
      <c r="F50" s="269"/>
      <c r="G50" s="269"/>
      <c r="H50" s="269"/>
      <c r="I50" s="269"/>
      <c r="J50" s="269"/>
    </row>
    <row r="51" spans="1:10" hidden="1" x14ac:dyDescent="0.2">
      <c r="A51" s="269"/>
      <c r="B51" s="269"/>
      <c r="C51" s="269"/>
      <c r="D51" s="269"/>
      <c r="E51" s="269"/>
      <c r="F51" s="269"/>
      <c r="G51" s="269"/>
      <c r="H51" s="269"/>
      <c r="I51" s="269"/>
      <c r="J51" s="269"/>
    </row>
    <row r="52" spans="1:10" hidden="1" x14ac:dyDescent="0.2">
      <c r="A52" s="269"/>
      <c r="B52" s="269"/>
      <c r="C52" s="269"/>
      <c r="D52" s="269"/>
      <c r="E52" s="269"/>
      <c r="F52" s="269"/>
      <c r="G52" s="269"/>
      <c r="H52" s="269"/>
      <c r="I52" s="269"/>
      <c r="J52" s="269"/>
    </row>
    <row r="53" spans="1:10" hidden="1" x14ac:dyDescent="0.2">
      <c r="A53" s="269"/>
      <c r="B53" s="269"/>
      <c r="C53" s="269"/>
      <c r="D53" s="269"/>
      <c r="E53" s="269"/>
      <c r="F53" s="269"/>
      <c r="G53" s="269"/>
      <c r="H53" s="269"/>
      <c r="I53" s="269"/>
      <c r="J53" s="269"/>
    </row>
    <row r="54" spans="1:10" hidden="1" x14ac:dyDescent="0.2">
      <c r="A54" s="269"/>
      <c r="B54" s="269"/>
      <c r="C54" s="269"/>
      <c r="D54" s="269"/>
      <c r="E54" s="269"/>
      <c r="F54" s="269"/>
      <c r="G54" s="269"/>
      <c r="H54" s="269"/>
      <c r="I54" s="269"/>
      <c r="J54" s="269"/>
    </row>
    <row r="55" spans="1:10" hidden="1" x14ac:dyDescent="0.2">
      <c r="A55" s="269"/>
      <c r="B55" s="269"/>
      <c r="C55" s="269"/>
      <c r="D55" s="269"/>
      <c r="E55" s="269"/>
      <c r="F55" s="269"/>
      <c r="G55" s="269"/>
      <c r="H55" s="269"/>
      <c r="I55" s="269"/>
      <c r="J55" s="269"/>
    </row>
    <row r="56" spans="1:10" hidden="1" x14ac:dyDescent="0.2">
      <c r="A56" s="269"/>
      <c r="B56" s="269"/>
      <c r="C56" s="269"/>
      <c r="D56" s="269"/>
      <c r="E56" s="269"/>
      <c r="F56" s="269"/>
      <c r="G56" s="269"/>
      <c r="H56" s="269"/>
      <c r="I56" s="269"/>
      <c r="J56" s="269"/>
    </row>
    <row r="57" spans="1:10" hidden="1" x14ac:dyDescent="0.2"/>
  </sheetData>
  <mergeCells count="5">
    <mergeCell ref="E3:F3"/>
    <mergeCell ref="A24:I26"/>
    <mergeCell ref="A30:J34"/>
    <mergeCell ref="A36:J42"/>
    <mergeCell ref="A43:J56"/>
  </mergeCells>
  <pageMargins left="0.7" right="0.7" top="0.75" bottom="0.75" header="0.3" footer="0.3"/>
  <pageSetup scale="79" orientation="portrait"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9363F-DFB3-4CF8-AA18-01D07C7BEACC}">
  <sheetPr>
    <pageSetUpPr fitToPage="1"/>
  </sheetPr>
  <dimension ref="A1:H61"/>
  <sheetViews>
    <sheetView zoomScale="85" zoomScaleNormal="85" workbookViewId="0">
      <selection activeCell="A11" sqref="A11:C60"/>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3" t="s">
        <v>124</v>
      </c>
    </row>
    <row r="2" spans="1:8" ht="15" customHeight="1" x14ac:dyDescent="0.2">
      <c r="G2" s="9"/>
    </row>
    <row r="3" spans="1:8" ht="15" customHeight="1" x14ac:dyDescent="0.2"/>
    <row r="4" spans="1:8" ht="15" customHeight="1" x14ac:dyDescent="0.25">
      <c r="A4" s="299" t="str">
        <f>+'NLF 7'!E2</f>
        <v>NLF Example Fund 7</v>
      </c>
      <c r="B4" s="299"/>
      <c r="C4" s="299"/>
      <c r="D4" s="299"/>
      <c r="E4" s="299"/>
      <c r="F4" s="299"/>
      <c r="G4" s="299"/>
    </row>
    <row r="5" spans="1:8" ht="15" customHeight="1" x14ac:dyDescent="0.25">
      <c r="A5" s="300" t="s">
        <v>164</v>
      </c>
      <c r="B5" s="300"/>
      <c r="C5" s="300"/>
      <c r="D5" s="300"/>
      <c r="E5" s="300"/>
      <c r="F5" s="300"/>
      <c r="G5" s="300"/>
    </row>
    <row r="6" spans="1:8" ht="15" customHeight="1" x14ac:dyDescent="0.25">
      <c r="A6" s="300" t="str">
        <f>+'NLF 7'!E3</f>
        <v>Fund XXXX</v>
      </c>
      <c r="B6" s="300"/>
      <c r="C6" s="300"/>
      <c r="D6" s="300"/>
      <c r="E6" s="300"/>
      <c r="F6" s="300"/>
      <c r="G6" s="300"/>
    </row>
    <row r="7" spans="1:8" ht="15" customHeight="1" x14ac:dyDescent="0.2">
      <c r="C7" s="9"/>
    </row>
    <row r="8" spans="1:8" ht="15" customHeight="1" x14ac:dyDescent="0.2"/>
    <row r="9" spans="1:8" ht="15" customHeight="1" x14ac:dyDescent="0.2">
      <c r="D9" s="2" t="s">
        <v>29</v>
      </c>
      <c r="E9" s="2" t="s">
        <v>30</v>
      </c>
      <c r="F9" s="30" t="s">
        <v>30</v>
      </c>
      <c r="G9" s="31"/>
      <c r="H9" s="32"/>
    </row>
    <row r="10" spans="1:8" ht="15" customHeight="1" x14ac:dyDescent="0.2">
      <c r="D10" s="5" t="s">
        <v>31</v>
      </c>
      <c r="E10" s="5" t="s">
        <v>31</v>
      </c>
      <c r="F10" s="33" t="s">
        <v>31</v>
      </c>
      <c r="G10" s="34"/>
      <c r="H10" s="32"/>
    </row>
    <row r="11" spans="1:8" ht="15" customHeight="1" x14ac:dyDescent="0.25">
      <c r="A11" s="259" t="s">
        <v>32</v>
      </c>
      <c r="B11" s="105"/>
      <c r="C11" s="105"/>
      <c r="D11" s="35">
        <f>+E11-1</f>
        <v>2021</v>
      </c>
      <c r="E11" s="35">
        <f>+F11-1</f>
        <v>2022</v>
      </c>
      <c r="F11" s="36">
        <f>+TOC!D2</f>
        <v>2023</v>
      </c>
      <c r="G11" s="37"/>
      <c r="H11" s="32"/>
    </row>
    <row r="12" spans="1:8" ht="21" customHeight="1" x14ac:dyDescent="0.2">
      <c r="A12" s="256" t="s">
        <v>91</v>
      </c>
      <c r="B12" s="105"/>
      <c r="C12" s="105"/>
      <c r="D12" s="133">
        <v>0</v>
      </c>
      <c r="E12" s="134">
        <v>0</v>
      </c>
      <c r="F12" s="129"/>
      <c r="G12" s="136">
        <v>0</v>
      </c>
      <c r="H12" s="62"/>
    </row>
    <row r="13" spans="1:8" ht="21" customHeight="1" x14ac:dyDescent="0.2">
      <c r="A13" s="256" t="s">
        <v>71</v>
      </c>
      <c r="B13" s="105"/>
      <c r="C13" s="105"/>
      <c r="D13" s="133">
        <v>0</v>
      </c>
      <c r="E13" s="134">
        <v>0</v>
      </c>
      <c r="F13" s="129"/>
      <c r="G13" s="136">
        <v>0</v>
      </c>
      <c r="H13" s="62"/>
    </row>
    <row r="14" spans="1:8" ht="21" customHeight="1" x14ac:dyDescent="0.2">
      <c r="A14" s="256" t="s">
        <v>88</v>
      </c>
      <c r="B14" s="105"/>
      <c r="C14" s="105"/>
      <c r="D14" s="133">
        <v>0</v>
      </c>
      <c r="E14" s="134">
        <v>0</v>
      </c>
      <c r="F14" s="129"/>
      <c r="G14" s="136">
        <v>0</v>
      </c>
      <c r="H14" s="38"/>
    </row>
    <row r="15" spans="1:8" ht="20.25" customHeight="1" x14ac:dyDescent="0.2">
      <c r="A15" s="256" t="s">
        <v>92</v>
      </c>
      <c r="B15" s="105"/>
      <c r="C15" s="105"/>
      <c r="D15" s="133">
        <v>0</v>
      </c>
      <c r="E15" s="134">
        <v>0</v>
      </c>
      <c r="F15" s="129"/>
      <c r="G15" s="136">
        <v>0</v>
      </c>
      <c r="H15" s="38"/>
    </row>
    <row r="16" spans="1:8" ht="21" customHeight="1" x14ac:dyDescent="0.2">
      <c r="A16" s="256" t="s">
        <v>93</v>
      </c>
      <c r="B16" s="105"/>
      <c r="C16" s="105"/>
      <c r="D16" s="133">
        <v>0</v>
      </c>
      <c r="E16" s="134">
        <v>0</v>
      </c>
      <c r="F16" s="129"/>
      <c r="G16" s="136">
        <v>0</v>
      </c>
      <c r="H16" s="38"/>
    </row>
    <row r="17" spans="1:8" ht="20.25" customHeight="1" x14ac:dyDescent="0.2">
      <c r="A17" s="256" t="s">
        <v>148</v>
      </c>
      <c r="B17" s="105"/>
      <c r="C17" s="105"/>
      <c r="D17" s="133">
        <v>0</v>
      </c>
      <c r="E17" s="134">
        <v>0</v>
      </c>
      <c r="F17" s="129"/>
      <c r="G17" s="136">
        <v>0</v>
      </c>
      <c r="H17" s="38"/>
    </row>
    <row r="18" spans="1:8" ht="20.25" customHeight="1" x14ac:dyDescent="0.2">
      <c r="A18" s="256" t="s">
        <v>86</v>
      </c>
      <c r="B18" s="105"/>
      <c r="C18" s="105"/>
      <c r="D18" s="133">
        <v>0</v>
      </c>
      <c r="E18" s="134">
        <v>0</v>
      </c>
      <c r="F18" s="129"/>
      <c r="G18" s="136">
        <v>0</v>
      </c>
      <c r="H18" s="38"/>
    </row>
    <row r="19" spans="1:8" ht="20.25" customHeight="1" x14ac:dyDescent="0.2">
      <c r="A19" s="256" t="s">
        <v>62</v>
      </c>
      <c r="B19" s="105"/>
      <c r="C19" s="105"/>
      <c r="D19" s="133">
        <v>0</v>
      </c>
      <c r="E19" s="134">
        <v>0</v>
      </c>
      <c r="F19" s="129"/>
      <c r="G19" s="136">
        <v>0</v>
      </c>
      <c r="H19" s="38"/>
    </row>
    <row r="20" spans="1:8" ht="20.25" customHeight="1" x14ac:dyDescent="0.2">
      <c r="A20" s="256" t="s">
        <v>98</v>
      </c>
      <c r="B20" s="105"/>
      <c r="C20" s="105"/>
      <c r="D20" s="133">
        <v>0</v>
      </c>
      <c r="E20" s="134">
        <v>0</v>
      </c>
      <c r="F20" s="129"/>
      <c r="G20" s="136">
        <v>0</v>
      </c>
      <c r="H20" s="38"/>
    </row>
    <row r="21" spans="1:8" ht="21" customHeight="1" x14ac:dyDescent="0.2">
      <c r="A21" s="256"/>
      <c r="B21" s="105"/>
      <c r="C21" s="105"/>
      <c r="D21" s="133">
        <v>0</v>
      </c>
      <c r="E21" s="134">
        <v>0</v>
      </c>
      <c r="F21" s="129"/>
      <c r="G21" s="136">
        <v>0</v>
      </c>
      <c r="H21" s="38"/>
    </row>
    <row r="22" spans="1:8" ht="21" customHeight="1" x14ac:dyDescent="0.2">
      <c r="A22" s="256"/>
      <c r="B22" s="105"/>
      <c r="C22" s="105"/>
      <c r="D22" s="133">
        <v>0</v>
      </c>
      <c r="E22" s="134">
        <v>0</v>
      </c>
      <c r="F22" s="129"/>
      <c r="G22" s="136">
        <v>0</v>
      </c>
      <c r="H22" s="38"/>
    </row>
    <row r="23" spans="1:8" ht="21" customHeight="1" x14ac:dyDescent="0.2">
      <c r="A23" s="256"/>
      <c r="B23" s="105"/>
      <c r="C23" s="105"/>
      <c r="D23" s="133">
        <v>0</v>
      </c>
      <c r="E23" s="134">
        <v>0</v>
      </c>
      <c r="F23" s="129"/>
      <c r="G23" s="136">
        <v>0</v>
      </c>
      <c r="H23" s="38"/>
    </row>
    <row r="24" spans="1:8" ht="21" customHeight="1" x14ac:dyDescent="0.2">
      <c r="A24" s="256"/>
      <c r="B24" s="105"/>
      <c r="C24" s="105"/>
      <c r="D24" s="133">
        <v>0</v>
      </c>
      <c r="E24" s="134">
        <v>0</v>
      </c>
      <c r="F24" s="129"/>
      <c r="G24" s="136">
        <v>0</v>
      </c>
      <c r="H24" s="38"/>
    </row>
    <row r="25" spans="1:8" ht="20.25" customHeight="1" x14ac:dyDescent="0.2">
      <c r="A25" s="256"/>
      <c r="B25" s="105"/>
      <c r="C25" s="105"/>
      <c r="D25" s="133">
        <v>0</v>
      </c>
      <c r="E25" s="134">
        <v>0</v>
      </c>
      <c r="F25" s="129"/>
      <c r="G25" s="136">
        <v>0</v>
      </c>
      <c r="H25" s="38"/>
    </row>
    <row r="26" spans="1:8" ht="28.5" customHeight="1" x14ac:dyDescent="0.2">
      <c r="A26" s="256" t="s">
        <v>143</v>
      </c>
      <c r="B26" s="105"/>
      <c r="C26" s="105"/>
      <c r="D26" s="39">
        <f>SUM(D12:D25)</f>
        <v>0</v>
      </c>
      <c r="E26" s="39">
        <f>SUM(E12:E25)</f>
        <v>0</v>
      </c>
      <c r="F26" s="64"/>
      <c r="G26" s="26">
        <f>SUM(G12:G25)</f>
        <v>0</v>
      </c>
      <c r="H26" s="38"/>
    </row>
    <row r="27" spans="1:8" x14ac:dyDescent="0.2">
      <c r="A27" s="105"/>
      <c r="B27" s="105"/>
      <c r="C27" s="105"/>
      <c r="D27" s="1"/>
      <c r="E27" s="1"/>
      <c r="F27" s="12"/>
      <c r="G27" s="1"/>
    </row>
    <row r="28" spans="1:8" x14ac:dyDescent="0.2">
      <c r="A28" s="105"/>
      <c r="B28" s="105"/>
      <c r="C28" s="105"/>
      <c r="D28" s="2" t="s">
        <v>29</v>
      </c>
      <c r="E28" s="2" t="s">
        <v>30</v>
      </c>
      <c r="F28" s="3"/>
      <c r="G28" s="4" t="s">
        <v>47</v>
      </c>
      <c r="H28" s="32"/>
    </row>
    <row r="29" spans="1:8" ht="15.75" x14ac:dyDescent="0.25">
      <c r="A29" s="259"/>
      <c r="B29" s="105"/>
      <c r="C29" s="105"/>
      <c r="D29" s="5" t="s">
        <v>48</v>
      </c>
      <c r="E29" s="5" t="s">
        <v>48</v>
      </c>
      <c r="F29" s="6" t="s">
        <v>49</v>
      </c>
      <c r="G29" s="7" t="s">
        <v>50</v>
      </c>
      <c r="H29" s="32"/>
    </row>
    <row r="30" spans="1:8" ht="20.25" customHeight="1" x14ac:dyDescent="0.25">
      <c r="A30" s="259" t="s">
        <v>51</v>
      </c>
      <c r="B30" s="105"/>
      <c r="C30" s="105"/>
      <c r="D30" s="5">
        <f>+D11</f>
        <v>2021</v>
      </c>
      <c r="E30" s="5">
        <f>+E11</f>
        <v>2022</v>
      </c>
      <c r="F30" s="8">
        <f>+F11</f>
        <v>2023</v>
      </c>
      <c r="G30" s="7">
        <f>+F11</f>
        <v>2023</v>
      </c>
      <c r="H30" s="32"/>
    </row>
    <row r="31" spans="1:8" ht="20.25" customHeight="1" x14ac:dyDescent="0.2">
      <c r="A31" s="256" t="s">
        <v>74</v>
      </c>
      <c r="B31" s="105"/>
      <c r="C31" s="105"/>
      <c r="D31" s="127">
        <v>0</v>
      </c>
      <c r="E31" s="127">
        <v>0</v>
      </c>
      <c r="F31" s="128">
        <v>0</v>
      </c>
      <c r="G31" s="127">
        <v>0</v>
      </c>
      <c r="H31" s="32"/>
    </row>
    <row r="32" spans="1:8" ht="20.25" customHeight="1" x14ac:dyDescent="0.2">
      <c r="A32" s="256" t="s">
        <v>187</v>
      </c>
      <c r="B32" s="105"/>
      <c r="C32" s="105"/>
      <c r="D32" s="127">
        <v>0</v>
      </c>
      <c r="E32" s="127">
        <v>0</v>
      </c>
      <c r="F32" s="128">
        <v>0</v>
      </c>
      <c r="G32" s="127">
        <v>0</v>
      </c>
      <c r="H32" s="32"/>
    </row>
    <row r="33" spans="1:8" ht="20.25" customHeight="1" x14ac:dyDescent="0.2">
      <c r="A33" s="256" t="s">
        <v>225</v>
      </c>
      <c r="B33" s="105"/>
      <c r="C33" s="105"/>
      <c r="D33" s="127">
        <v>0</v>
      </c>
      <c r="E33" s="127">
        <v>0</v>
      </c>
      <c r="F33" s="128">
        <v>0</v>
      </c>
      <c r="G33" s="127">
        <v>0</v>
      </c>
      <c r="H33" s="32"/>
    </row>
    <row r="34" spans="1:8" ht="20.25" customHeight="1" x14ac:dyDescent="0.2">
      <c r="A34" s="256" t="s">
        <v>226</v>
      </c>
      <c r="B34" s="105"/>
      <c r="C34" s="105"/>
      <c r="D34" s="127">
        <v>0</v>
      </c>
      <c r="E34" s="127">
        <v>0</v>
      </c>
      <c r="F34" s="128">
        <v>0</v>
      </c>
      <c r="G34" s="127">
        <v>0</v>
      </c>
      <c r="H34" s="32"/>
    </row>
    <row r="35" spans="1:8" ht="20.25" customHeight="1" x14ac:dyDescent="0.2">
      <c r="A35" s="256"/>
      <c r="B35" s="105"/>
      <c r="C35" s="105"/>
      <c r="D35" s="127">
        <v>0</v>
      </c>
      <c r="E35" s="127">
        <v>0</v>
      </c>
      <c r="F35" s="128">
        <v>0</v>
      </c>
      <c r="G35" s="127">
        <v>0</v>
      </c>
      <c r="H35" s="32"/>
    </row>
    <row r="36" spans="1:8" ht="20.25" customHeight="1" x14ac:dyDescent="0.2">
      <c r="A36" s="256"/>
      <c r="B36" s="105"/>
      <c r="C36" s="105"/>
      <c r="D36" s="127">
        <v>0</v>
      </c>
      <c r="E36" s="127">
        <v>0</v>
      </c>
      <c r="F36" s="128">
        <v>0</v>
      </c>
      <c r="G36" s="127">
        <v>0</v>
      </c>
      <c r="H36" s="32"/>
    </row>
    <row r="37" spans="1:8" ht="20.25" customHeight="1" x14ac:dyDescent="0.2">
      <c r="A37" s="256"/>
      <c r="B37" s="105"/>
      <c r="C37" s="105"/>
      <c r="D37" s="127">
        <v>0</v>
      </c>
      <c r="E37" s="127">
        <v>0</v>
      </c>
      <c r="F37" s="128">
        <v>0</v>
      </c>
      <c r="G37" s="127">
        <v>0</v>
      </c>
      <c r="H37" s="32"/>
    </row>
    <row r="38" spans="1:8" ht="20.25" customHeight="1" x14ac:dyDescent="0.2">
      <c r="A38" s="256"/>
      <c r="B38" s="105"/>
      <c r="C38" s="105"/>
      <c r="D38" s="127">
        <v>0</v>
      </c>
      <c r="E38" s="127">
        <v>0</v>
      </c>
      <c r="F38" s="128">
        <v>0</v>
      </c>
      <c r="G38" s="127">
        <v>0</v>
      </c>
      <c r="H38" s="32"/>
    </row>
    <row r="39" spans="1:8" ht="20.25" customHeight="1" x14ac:dyDescent="0.2">
      <c r="A39" s="256"/>
      <c r="B39" s="105"/>
      <c r="C39" s="105"/>
      <c r="D39" s="127">
        <v>0</v>
      </c>
      <c r="E39" s="127">
        <v>0</v>
      </c>
      <c r="F39" s="128">
        <v>0</v>
      </c>
      <c r="G39" s="127">
        <v>0</v>
      </c>
      <c r="H39" s="32"/>
    </row>
    <row r="40" spans="1:8" ht="20.25" customHeight="1" x14ac:dyDescent="0.2">
      <c r="A40" s="256"/>
      <c r="B40" s="105"/>
      <c r="C40" s="105"/>
      <c r="D40" s="127">
        <v>0</v>
      </c>
      <c r="E40" s="127">
        <v>0</v>
      </c>
      <c r="F40" s="128">
        <v>0</v>
      </c>
      <c r="G40" s="127">
        <v>0</v>
      </c>
      <c r="H40" s="32"/>
    </row>
    <row r="41" spans="1:8" ht="20.25" customHeight="1" x14ac:dyDescent="0.2">
      <c r="A41" s="256"/>
      <c r="B41" s="105"/>
      <c r="C41" s="105"/>
      <c r="D41" s="127">
        <v>0</v>
      </c>
      <c r="E41" s="127">
        <v>0</v>
      </c>
      <c r="F41" s="128">
        <v>0</v>
      </c>
      <c r="G41" s="127">
        <v>0</v>
      </c>
      <c r="H41" s="32"/>
    </row>
    <row r="42" spans="1:8" ht="20.25" customHeight="1" x14ac:dyDescent="0.2">
      <c r="A42" s="256"/>
      <c r="B42" s="105"/>
      <c r="C42" s="105"/>
      <c r="D42" s="127">
        <v>0</v>
      </c>
      <c r="E42" s="127">
        <v>0</v>
      </c>
      <c r="F42" s="128">
        <v>0</v>
      </c>
      <c r="G42" s="127">
        <v>0</v>
      </c>
      <c r="H42" s="32"/>
    </row>
    <row r="43" spans="1:8" ht="20.25" customHeight="1" x14ac:dyDescent="0.2">
      <c r="A43" s="256"/>
      <c r="B43" s="105"/>
      <c r="C43" s="105"/>
      <c r="D43" s="127">
        <v>0</v>
      </c>
      <c r="E43" s="127">
        <v>0</v>
      </c>
      <c r="F43" s="128">
        <v>0</v>
      </c>
      <c r="G43" s="127">
        <v>0</v>
      </c>
      <c r="H43" s="32"/>
    </row>
    <row r="44" spans="1:8" ht="20.25" customHeight="1" x14ac:dyDescent="0.2">
      <c r="A44" s="256"/>
      <c r="B44" s="105"/>
      <c r="C44" s="105"/>
      <c r="D44" s="127">
        <v>0</v>
      </c>
      <c r="E44" s="127">
        <v>0</v>
      </c>
      <c r="F44" s="128">
        <v>0</v>
      </c>
      <c r="G44" s="127">
        <v>0</v>
      </c>
      <c r="H44" s="32"/>
    </row>
    <row r="45" spans="1:8" ht="21" customHeight="1" x14ac:dyDescent="0.2">
      <c r="A45" s="256"/>
      <c r="B45" s="105"/>
      <c r="C45" s="105"/>
      <c r="D45" s="127">
        <v>0</v>
      </c>
      <c r="E45" s="127">
        <v>0</v>
      </c>
      <c r="F45" s="128">
        <v>0</v>
      </c>
      <c r="G45" s="127">
        <v>0</v>
      </c>
      <c r="H45" s="32"/>
    </row>
    <row r="46" spans="1:8" ht="20.100000000000001" customHeight="1" x14ac:dyDescent="0.2">
      <c r="A46" s="256"/>
      <c r="B46" s="105"/>
      <c r="C46" s="105"/>
      <c r="D46" s="127">
        <v>0</v>
      </c>
      <c r="E46" s="127">
        <v>0</v>
      </c>
      <c r="F46" s="128">
        <v>0</v>
      </c>
      <c r="G46" s="127">
        <v>0</v>
      </c>
      <c r="H46" s="32"/>
    </row>
    <row r="47" spans="1:8" ht="20.25" customHeight="1" x14ac:dyDescent="0.2">
      <c r="A47" s="256"/>
      <c r="B47" s="105"/>
      <c r="C47" s="105"/>
      <c r="D47" s="127">
        <v>0</v>
      </c>
      <c r="E47" s="127">
        <v>0</v>
      </c>
      <c r="F47" s="128">
        <v>0</v>
      </c>
      <c r="G47" s="127">
        <v>0</v>
      </c>
      <c r="H47" s="32"/>
    </row>
    <row r="48" spans="1:8" ht="21" customHeight="1" x14ac:dyDescent="0.2">
      <c r="A48" s="256"/>
      <c r="B48" s="105"/>
      <c r="C48" s="105"/>
      <c r="D48" s="127">
        <v>0</v>
      </c>
      <c r="E48" s="127">
        <v>0</v>
      </c>
      <c r="F48" s="128">
        <v>0</v>
      </c>
      <c r="G48" s="127">
        <v>0</v>
      </c>
      <c r="H48" s="32"/>
    </row>
    <row r="49" spans="1:8" ht="21" customHeight="1" x14ac:dyDescent="0.2">
      <c r="A49" s="256"/>
      <c r="B49" s="105"/>
      <c r="C49" s="105"/>
      <c r="D49" s="127">
        <v>0</v>
      </c>
      <c r="E49" s="127">
        <v>0</v>
      </c>
      <c r="F49" s="128">
        <v>0</v>
      </c>
      <c r="G49" s="127">
        <v>0</v>
      </c>
      <c r="H49" s="32"/>
    </row>
    <row r="50" spans="1:8" ht="21" customHeight="1" x14ac:dyDescent="0.2">
      <c r="A50" s="256"/>
      <c r="B50" s="105"/>
      <c r="C50" s="105"/>
      <c r="D50" s="127">
        <v>0</v>
      </c>
      <c r="E50" s="127">
        <v>0</v>
      </c>
      <c r="F50" s="128">
        <v>0</v>
      </c>
      <c r="G50" s="127">
        <v>0</v>
      </c>
      <c r="H50" s="32"/>
    </row>
    <row r="51" spans="1:8" ht="21" customHeight="1" x14ac:dyDescent="0.2">
      <c r="A51" s="256"/>
      <c r="B51" s="105"/>
      <c r="C51" s="105"/>
      <c r="D51" s="127">
        <v>0</v>
      </c>
      <c r="E51" s="127">
        <v>0</v>
      </c>
      <c r="F51" s="128">
        <v>0</v>
      </c>
      <c r="G51" s="127">
        <v>0</v>
      </c>
      <c r="H51" s="32"/>
    </row>
    <row r="52" spans="1:8" ht="21" customHeight="1" x14ac:dyDescent="0.2">
      <c r="A52" s="256"/>
      <c r="B52" s="105"/>
      <c r="C52" s="105"/>
      <c r="D52" s="127">
        <v>0</v>
      </c>
      <c r="E52" s="127">
        <v>0</v>
      </c>
      <c r="F52" s="128">
        <v>0</v>
      </c>
      <c r="G52" s="127">
        <v>0</v>
      </c>
      <c r="H52" s="32"/>
    </row>
    <row r="53" spans="1:8" ht="21" customHeight="1" x14ac:dyDescent="0.2">
      <c r="A53" s="256"/>
      <c r="B53" s="105"/>
      <c r="C53" s="105"/>
      <c r="D53" s="127">
        <v>0</v>
      </c>
      <c r="E53" s="127">
        <v>0</v>
      </c>
      <c r="F53" s="128">
        <v>0</v>
      </c>
      <c r="G53" s="127">
        <v>0</v>
      </c>
      <c r="H53" s="32"/>
    </row>
    <row r="54" spans="1:8" ht="20.25" customHeight="1" x14ac:dyDescent="0.2">
      <c r="A54" s="256"/>
      <c r="B54" s="105"/>
      <c r="C54" s="105"/>
      <c r="D54" s="103">
        <v>0</v>
      </c>
      <c r="E54" s="103">
        <v>0</v>
      </c>
      <c r="F54" s="104">
        <v>0</v>
      </c>
      <c r="G54" s="236">
        <v>0</v>
      </c>
      <c r="H54" s="12"/>
    </row>
    <row r="55" spans="1:8" ht="20.100000000000001" customHeight="1" x14ac:dyDescent="0.25">
      <c r="A55" s="259" t="s">
        <v>151</v>
      </c>
      <c r="B55" s="105"/>
      <c r="C55" s="105"/>
      <c r="D55" s="39">
        <f>SUM(D31:D54)</f>
        <v>0</v>
      </c>
      <c r="E55" s="39">
        <f>SUM(E31:E54)</f>
        <v>0</v>
      </c>
      <c r="F55" s="39">
        <f>SUM(F31:F54)</f>
        <v>0</v>
      </c>
      <c r="G55" s="227">
        <f>SUM(G31:G54)</f>
        <v>0</v>
      </c>
      <c r="H55" s="12"/>
    </row>
    <row r="56" spans="1:8" ht="20.100000000000001" customHeight="1" x14ac:dyDescent="0.25">
      <c r="A56" s="259" t="s">
        <v>64</v>
      </c>
      <c r="B56" s="105"/>
      <c r="C56" s="105"/>
      <c r="D56" s="39">
        <f>D26-D55</f>
        <v>0</v>
      </c>
      <c r="E56" s="39">
        <f>E26-E55</f>
        <v>0</v>
      </c>
      <c r="F56" s="40">
        <f>G26-F55</f>
        <v>0</v>
      </c>
      <c r="G56" s="227">
        <f>G26-G55</f>
        <v>0</v>
      </c>
      <c r="H56" s="12"/>
    </row>
    <row r="57" spans="1:8" ht="15.75" x14ac:dyDescent="0.25">
      <c r="A57" s="259" t="s">
        <v>65</v>
      </c>
      <c r="B57" s="105"/>
      <c r="C57" s="105"/>
      <c r="D57" s="103">
        <v>0</v>
      </c>
      <c r="E57" s="39">
        <f>+D60</f>
        <v>0</v>
      </c>
      <c r="F57" s="40">
        <f>+E60</f>
        <v>0</v>
      </c>
      <c r="G57" s="227">
        <f>+E60</f>
        <v>0</v>
      </c>
      <c r="H57" s="12"/>
    </row>
    <row r="58" spans="1:8" ht="20.100000000000001" customHeight="1" x14ac:dyDescent="0.25">
      <c r="A58" s="259" t="s">
        <v>66</v>
      </c>
      <c r="B58" s="105"/>
      <c r="C58" s="105"/>
      <c r="D58" s="103">
        <v>0</v>
      </c>
      <c r="E58" s="103">
        <v>0</v>
      </c>
      <c r="F58" s="104">
        <v>0</v>
      </c>
      <c r="G58" s="228">
        <v>0</v>
      </c>
      <c r="H58" s="12"/>
    </row>
    <row r="59" spans="1:8" ht="20.100000000000001" customHeight="1" x14ac:dyDescent="0.25">
      <c r="A59" s="259" t="s">
        <v>72</v>
      </c>
      <c r="B59" s="105"/>
      <c r="C59" s="105"/>
      <c r="D59" s="103">
        <v>0</v>
      </c>
      <c r="E59" s="103">
        <v>0</v>
      </c>
      <c r="F59" s="104">
        <v>0</v>
      </c>
      <c r="G59" s="228">
        <v>0</v>
      </c>
      <c r="H59" s="12"/>
    </row>
    <row r="60" spans="1:8" ht="20.100000000000001" customHeight="1" x14ac:dyDescent="0.25">
      <c r="A60" s="259" t="s">
        <v>152</v>
      </c>
      <c r="B60" s="105"/>
      <c r="C60" s="105"/>
      <c r="D60" s="224">
        <f>D56+D57+D58-D59</f>
        <v>0</v>
      </c>
      <c r="E60" s="225">
        <f>E56+E57+E58-E59</f>
        <v>0</v>
      </c>
      <c r="F60" s="226">
        <f>F56+F57+F58-F59</f>
        <v>0</v>
      </c>
      <c r="G60" s="229">
        <f>G56+G57+G58-G59</f>
        <v>0</v>
      </c>
      <c r="H60" s="12"/>
    </row>
    <row r="61" spans="1:8" ht="20.100000000000001" customHeight="1" x14ac:dyDescent="0.2">
      <c r="D61" s="12"/>
      <c r="E61" s="12"/>
      <c r="F61" s="12"/>
    </row>
  </sheetData>
  <mergeCells count="3">
    <mergeCell ref="A4:G4"/>
    <mergeCell ref="A5:G5"/>
    <mergeCell ref="A6:G6"/>
  </mergeCells>
  <pageMargins left="0.7" right="0.7" top="0.75" bottom="0.75" header="0.3" footer="0.3"/>
  <pageSetup scale="63" orientation="portrait"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EF49D-7D78-4444-B739-98D0708EEF24}">
  <sheetPr>
    <pageSetUpPr fitToPage="1"/>
  </sheetPr>
  <dimension ref="A1:J57"/>
  <sheetViews>
    <sheetView showGridLines="0" zoomScale="85" zoomScaleNormal="85" workbookViewId="0">
      <selection activeCell="K14" sqref="K14"/>
    </sheetView>
  </sheetViews>
  <sheetFormatPr defaultColWidth="8.88671875" defaultRowHeight="15" x14ac:dyDescent="0.2"/>
  <cols>
    <col min="1" max="1" width="5.44140625" style="10" customWidth="1"/>
    <col min="2" max="4" width="8.88671875" style="10"/>
    <col min="5" max="5" width="14.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9" x14ac:dyDescent="0.2">
      <c r="I1" s="212" t="s">
        <v>124</v>
      </c>
    </row>
    <row r="2" spans="1:9" ht="26.25" x14ac:dyDescent="0.4">
      <c r="D2" s="43"/>
      <c r="E2" s="101" t="s">
        <v>305</v>
      </c>
      <c r="F2" s="105"/>
    </row>
    <row r="3" spans="1:9" ht="23.25" x14ac:dyDescent="0.35">
      <c r="A3" s="18"/>
      <c r="B3" s="11"/>
      <c r="C3" s="18"/>
      <c r="D3" s="18"/>
      <c r="E3" s="296" t="s">
        <v>224</v>
      </c>
      <c r="F3" s="297"/>
      <c r="G3" s="18"/>
      <c r="H3" s="18"/>
      <c r="I3" s="18"/>
    </row>
    <row r="4" spans="1:9" ht="23.25" x14ac:dyDescent="0.35">
      <c r="A4" s="18"/>
      <c r="B4" s="11"/>
      <c r="C4" s="18"/>
      <c r="D4" s="18"/>
      <c r="E4" s="44"/>
      <c r="F4" s="88"/>
      <c r="G4" s="18"/>
      <c r="H4" s="18"/>
      <c r="I4" s="18"/>
    </row>
    <row r="6" spans="1:9" ht="15.75" x14ac:dyDescent="0.25">
      <c r="B6" s="21" t="s">
        <v>245</v>
      </c>
    </row>
    <row r="7" spans="1:9" x14ac:dyDescent="0.2">
      <c r="A7" s="9" t="s">
        <v>9</v>
      </c>
      <c r="B7" s="9" t="s">
        <v>153</v>
      </c>
      <c r="G7" s="24">
        <f>+'NLF8 WKS'!G55</f>
        <v>0</v>
      </c>
      <c r="H7" s="15"/>
      <c r="I7" s="15"/>
    </row>
    <row r="8" spans="1:9" x14ac:dyDescent="0.2">
      <c r="B8" s="9" t="s">
        <v>161</v>
      </c>
      <c r="F8" s="28"/>
      <c r="G8" s="25">
        <f>+'NLF8 WKS'!G59</f>
        <v>0</v>
      </c>
      <c r="H8" s="15"/>
      <c r="I8" s="15"/>
    </row>
    <row r="9" spans="1:9" ht="15.75" thickBot="1" x14ac:dyDescent="0.25">
      <c r="B9" s="9" t="s">
        <v>10</v>
      </c>
      <c r="G9" s="25"/>
      <c r="H9" s="15"/>
      <c r="I9" s="143">
        <f>G7+G8</f>
        <v>0</v>
      </c>
    </row>
    <row r="10" spans="1:9" x14ac:dyDescent="0.2">
      <c r="I10" s="12"/>
    </row>
    <row r="11" spans="1:9" ht="15.75" x14ac:dyDescent="0.25">
      <c r="B11" s="21" t="s">
        <v>244</v>
      </c>
    </row>
    <row r="12" spans="1:9" x14ac:dyDescent="0.2">
      <c r="A12" s="9">
        <v>4</v>
      </c>
      <c r="B12" s="9" t="s">
        <v>123</v>
      </c>
      <c r="F12" s="17" t="str">
        <f>(+TOC!D2-1) &amp; " (Note 1)"</f>
        <v>2022 (Note 1)</v>
      </c>
      <c r="I12" s="24">
        <f>+'NLF8 WKS'!E60</f>
        <v>0</v>
      </c>
    </row>
    <row r="13" spans="1:9" x14ac:dyDescent="0.2">
      <c r="A13" s="9" t="s">
        <v>16</v>
      </c>
      <c r="B13" s="9" t="s">
        <v>162</v>
      </c>
      <c r="G13" s="23">
        <f>+'NLF8 WKS'!G26</f>
        <v>0</v>
      </c>
      <c r="I13" s="1"/>
    </row>
    <row r="14" spans="1:9" x14ac:dyDescent="0.2">
      <c r="B14" s="9" t="s">
        <v>163</v>
      </c>
      <c r="G14" s="22">
        <f>+'NLF8 WKS'!G58</f>
        <v>0</v>
      </c>
    </row>
    <row r="15" spans="1:9" x14ac:dyDescent="0.2">
      <c r="B15" s="9" t="s">
        <v>17</v>
      </c>
      <c r="G15" s="1"/>
    </row>
    <row r="16" spans="1:9" x14ac:dyDescent="0.2">
      <c r="B16" s="9" t="s">
        <v>18</v>
      </c>
      <c r="I16" s="27">
        <f>G13+G14</f>
        <v>0</v>
      </c>
    </row>
    <row r="17" spans="1:10" x14ac:dyDescent="0.2">
      <c r="B17" s="9"/>
      <c r="I17" s="14"/>
    </row>
    <row r="18" spans="1:10" ht="16.5" thickBot="1" x14ac:dyDescent="0.3">
      <c r="A18" s="9" t="s">
        <v>19</v>
      </c>
      <c r="B18" s="21" t="s">
        <v>20</v>
      </c>
      <c r="I18" s="143">
        <f>I12+I16</f>
        <v>0</v>
      </c>
    </row>
    <row r="19" spans="1:10" ht="15.75" x14ac:dyDescent="0.25">
      <c r="A19" s="9"/>
      <c r="B19" s="21"/>
      <c r="I19" s="142"/>
    </row>
    <row r="20" spans="1:10" ht="15.75" x14ac:dyDescent="0.25">
      <c r="A20" s="9">
        <v>7</v>
      </c>
      <c r="B20" s="21" t="s">
        <v>246</v>
      </c>
      <c r="I20" s="142"/>
    </row>
    <row r="21" spans="1:10" ht="15.75" thickBot="1" x14ac:dyDescent="0.25">
      <c r="A21" s="9"/>
      <c r="B21" s="9" t="s">
        <v>247</v>
      </c>
      <c r="I21" s="144">
        <f>+I18-I9</f>
        <v>0</v>
      </c>
    </row>
    <row r="22" spans="1:10" ht="16.5" thickTop="1" x14ac:dyDescent="0.25">
      <c r="A22" s="9"/>
      <c r="B22" s="21"/>
      <c r="I22" s="142"/>
    </row>
    <row r="23" spans="1:10" x14ac:dyDescent="0.2">
      <c r="A23" s="9"/>
    </row>
    <row r="24" spans="1:10" ht="15" customHeight="1" x14ac:dyDescent="0.2">
      <c r="A24" s="288" t="s">
        <v>243</v>
      </c>
      <c r="B24" s="288"/>
      <c r="C24" s="288"/>
      <c r="D24" s="288"/>
      <c r="E24" s="288"/>
      <c r="F24" s="288"/>
      <c r="G24" s="288"/>
      <c r="H24" s="288"/>
      <c r="I24" s="288"/>
    </row>
    <row r="25" spans="1:10" x14ac:dyDescent="0.2">
      <c r="A25" s="288"/>
      <c r="B25" s="288"/>
      <c r="C25" s="288"/>
      <c r="D25" s="288"/>
      <c r="E25" s="288"/>
      <c r="F25" s="288"/>
      <c r="G25" s="288"/>
      <c r="H25" s="288"/>
      <c r="I25" s="288"/>
    </row>
    <row r="26" spans="1:10" x14ac:dyDescent="0.2">
      <c r="A26" s="288"/>
      <c r="B26" s="288"/>
      <c r="C26" s="288"/>
      <c r="D26" s="288"/>
      <c r="E26" s="288"/>
      <c r="F26" s="288"/>
      <c r="G26" s="288"/>
      <c r="H26" s="288"/>
      <c r="I26" s="288"/>
    </row>
    <row r="27" spans="1:10" hidden="1" x14ac:dyDescent="0.2">
      <c r="A27" s="219"/>
      <c r="B27" s="219"/>
      <c r="C27" s="219"/>
      <c r="D27" s="219"/>
      <c r="E27" s="219"/>
      <c r="F27" s="219"/>
      <c r="G27" s="219"/>
      <c r="H27" s="219"/>
      <c r="I27" s="219"/>
    </row>
    <row r="28" spans="1:10" ht="15.75" hidden="1" x14ac:dyDescent="0.25">
      <c r="A28" s="19" t="s">
        <v>132</v>
      </c>
    </row>
    <row r="29" spans="1:10" ht="15.75" hidden="1" x14ac:dyDescent="0.25">
      <c r="A29" s="19"/>
    </row>
    <row r="30" spans="1:10" ht="19.5" hidden="1" customHeight="1" x14ac:dyDescent="0.2">
      <c r="A30" s="269" t="s">
        <v>131</v>
      </c>
      <c r="B30" s="269"/>
      <c r="C30" s="269"/>
      <c r="D30" s="269"/>
      <c r="E30" s="269"/>
      <c r="F30" s="269"/>
      <c r="G30" s="269"/>
      <c r="H30" s="269"/>
      <c r="I30" s="269"/>
      <c r="J30" s="269"/>
    </row>
    <row r="31" spans="1:10" ht="19.5" hidden="1" customHeight="1" x14ac:dyDescent="0.2">
      <c r="A31" s="269"/>
      <c r="B31" s="269"/>
      <c r="C31" s="269"/>
      <c r="D31" s="269"/>
      <c r="E31" s="269"/>
      <c r="F31" s="269"/>
      <c r="G31" s="269"/>
      <c r="H31" s="269"/>
      <c r="I31" s="269"/>
      <c r="J31" s="269"/>
    </row>
    <row r="32" spans="1:10" ht="19.5" hidden="1" customHeight="1" x14ac:dyDescent="0.2">
      <c r="A32" s="269"/>
      <c r="B32" s="269"/>
      <c r="C32" s="269"/>
      <c r="D32" s="269"/>
      <c r="E32" s="269"/>
      <c r="F32" s="269"/>
      <c r="G32" s="269"/>
      <c r="H32" s="269"/>
      <c r="I32" s="269"/>
      <c r="J32" s="269"/>
    </row>
    <row r="33" spans="1:10" ht="19.5" hidden="1" customHeight="1" x14ac:dyDescent="0.2">
      <c r="A33" s="269"/>
      <c r="B33" s="269"/>
      <c r="C33" s="269"/>
      <c r="D33" s="269"/>
      <c r="E33" s="269"/>
      <c r="F33" s="269"/>
      <c r="G33" s="269"/>
      <c r="H33" s="269"/>
      <c r="I33" s="269"/>
      <c r="J33" s="269"/>
    </row>
    <row r="34" spans="1:10" ht="19.5" hidden="1" customHeight="1" x14ac:dyDescent="0.2">
      <c r="A34" s="269"/>
      <c r="B34" s="269"/>
      <c r="C34" s="269"/>
      <c r="D34" s="269"/>
      <c r="E34" s="269"/>
      <c r="F34" s="269"/>
      <c r="G34" s="269"/>
      <c r="H34" s="269"/>
      <c r="I34" s="269"/>
      <c r="J34" s="269"/>
    </row>
    <row r="35" spans="1:10" hidden="1" x14ac:dyDescent="0.2"/>
    <row r="36" spans="1:10" ht="18.75" hidden="1" customHeight="1" x14ac:dyDescent="0.2">
      <c r="A36" s="269" t="s">
        <v>129</v>
      </c>
      <c r="B36" s="269"/>
      <c r="C36" s="269"/>
      <c r="D36" s="269"/>
      <c r="E36" s="269"/>
      <c r="F36" s="269"/>
      <c r="G36" s="269"/>
      <c r="H36" s="269"/>
      <c r="I36" s="269"/>
      <c r="J36" s="269"/>
    </row>
    <row r="37" spans="1:10" ht="18.75" hidden="1" customHeight="1" x14ac:dyDescent="0.2">
      <c r="A37" s="269"/>
      <c r="B37" s="269"/>
      <c r="C37" s="269"/>
      <c r="D37" s="269"/>
      <c r="E37" s="269"/>
      <c r="F37" s="269"/>
      <c r="G37" s="269"/>
      <c r="H37" s="269"/>
      <c r="I37" s="269"/>
      <c r="J37" s="269"/>
    </row>
    <row r="38" spans="1:10" ht="18.75" hidden="1" customHeight="1" x14ac:dyDescent="0.2">
      <c r="A38" s="269"/>
      <c r="B38" s="269"/>
      <c r="C38" s="269"/>
      <c r="D38" s="269"/>
      <c r="E38" s="269"/>
      <c r="F38" s="269"/>
      <c r="G38" s="269"/>
      <c r="H38" s="269"/>
      <c r="I38" s="269"/>
      <c r="J38" s="269"/>
    </row>
    <row r="39" spans="1:10" ht="18.75" hidden="1" customHeight="1" x14ac:dyDescent="0.2">
      <c r="A39" s="269"/>
      <c r="B39" s="269"/>
      <c r="C39" s="269"/>
      <c r="D39" s="269"/>
      <c r="E39" s="269"/>
      <c r="F39" s="269"/>
      <c r="G39" s="269"/>
      <c r="H39" s="269"/>
      <c r="I39" s="269"/>
      <c r="J39" s="269"/>
    </row>
    <row r="40" spans="1:10" ht="18.75" hidden="1" customHeight="1" x14ac:dyDescent="0.2">
      <c r="A40" s="269"/>
      <c r="B40" s="269"/>
      <c r="C40" s="269"/>
      <c r="D40" s="269"/>
      <c r="E40" s="269"/>
      <c r="F40" s="269"/>
      <c r="G40" s="269"/>
      <c r="H40" s="269"/>
      <c r="I40" s="269"/>
      <c r="J40" s="269"/>
    </row>
    <row r="41" spans="1:10" ht="18.75" hidden="1" customHeight="1" x14ac:dyDescent="0.2">
      <c r="A41" s="269"/>
      <c r="B41" s="269"/>
      <c r="C41" s="269"/>
      <c r="D41" s="269"/>
      <c r="E41" s="269"/>
      <c r="F41" s="269"/>
      <c r="G41" s="269"/>
      <c r="H41" s="269"/>
      <c r="I41" s="269"/>
      <c r="J41" s="269"/>
    </row>
    <row r="42" spans="1:10" ht="21.75" hidden="1" customHeight="1" x14ac:dyDescent="0.2">
      <c r="A42" s="269"/>
      <c r="B42" s="269"/>
      <c r="C42" s="269"/>
      <c r="D42" s="269"/>
      <c r="E42" s="269"/>
      <c r="F42" s="269"/>
      <c r="G42" s="269"/>
      <c r="H42" s="269"/>
      <c r="I42" s="269"/>
      <c r="J42" s="269"/>
    </row>
    <row r="43" spans="1:10" hidden="1" x14ac:dyDescent="0.2">
      <c r="A43" s="269" t="s">
        <v>130</v>
      </c>
      <c r="B43" s="269"/>
      <c r="C43" s="269"/>
      <c r="D43" s="269"/>
      <c r="E43" s="269"/>
      <c r="F43" s="269"/>
      <c r="G43" s="269"/>
      <c r="H43" s="269"/>
      <c r="I43" s="269"/>
      <c r="J43" s="269"/>
    </row>
    <row r="44" spans="1:10" hidden="1" x14ac:dyDescent="0.2">
      <c r="A44" s="269"/>
      <c r="B44" s="269"/>
      <c r="C44" s="269"/>
      <c r="D44" s="269"/>
      <c r="E44" s="269"/>
      <c r="F44" s="269"/>
      <c r="G44" s="269"/>
      <c r="H44" s="269"/>
      <c r="I44" s="269"/>
      <c r="J44" s="269"/>
    </row>
    <row r="45" spans="1:10" hidden="1" x14ac:dyDescent="0.2">
      <c r="A45" s="269"/>
      <c r="B45" s="269"/>
      <c r="C45" s="269"/>
      <c r="D45" s="269"/>
      <c r="E45" s="269"/>
      <c r="F45" s="269"/>
      <c r="G45" s="269"/>
      <c r="H45" s="269"/>
      <c r="I45" s="269"/>
      <c r="J45" s="269"/>
    </row>
    <row r="46" spans="1:10" hidden="1" x14ac:dyDescent="0.2">
      <c r="A46" s="269"/>
      <c r="B46" s="269"/>
      <c r="C46" s="269"/>
      <c r="D46" s="269"/>
      <c r="E46" s="269"/>
      <c r="F46" s="269"/>
      <c r="G46" s="269"/>
      <c r="H46" s="269"/>
      <c r="I46" s="269"/>
      <c r="J46" s="269"/>
    </row>
    <row r="47" spans="1:10" hidden="1" x14ac:dyDescent="0.2">
      <c r="A47" s="269"/>
      <c r="B47" s="269"/>
      <c r="C47" s="269"/>
      <c r="D47" s="269"/>
      <c r="E47" s="269"/>
      <c r="F47" s="269"/>
      <c r="G47" s="269"/>
      <c r="H47" s="269"/>
      <c r="I47" s="269"/>
      <c r="J47" s="269"/>
    </row>
    <row r="48" spans="1:10" hidden="1" x14ac:dyDescent="0.2">
      <c r="A48" s="269"/>
      <c r="B48" s="269"/>
      <c r="C48" s="269"/>
      <c r="D48" s="269"/>
      <c r="E48" s="269"/>
      <c r="F48" s="269"/>
      <c r="G48" s="269"/>
      <c r="H48" s="269"/>
      <c r="I48" s="269"/>
      <c r="J48" s="269"/>
    </row>
    <row r="49" spans="1:10" hidden="1" x14ac:dyDescent="0.2">
      <c r="A49" s="269"/>
      <c r="B49" s="269"/>
      <c r="C49" s="269"/>
      <c r="D49" s="269"/>
      <c r="E49" s="269"/>
      <c r="F49" s="269"/>
      <c r="G49" s="269"/>
      <c r="H49" s="269"/>
      <c r="I49" s="269"/>
      <c r="J49" s="269"/>
    </row>
    <row r="50" spans="1:10" hidden="1" x14ac:dyDescent="0.2">
      <c r="A50" s="269"/>
      <c r="B50" s="269"/>
      <c r="C50" s="269"/>
      <c r="D50" s="269"/>
      <c r="E50" s="269"/>
      <c r="F50" s="269"/>
      <c r="G50" s="269"/>
      <c r="H50" s="269"/>
      <c r="I50" s="269"/>
      <c r="J50" s="269"/>
    </row>
    <row r="51" spans="1:10" hidden="1" x14ac:dyDescent="0.2">
      <c r="A51" s="269"/>
      <c r="B51" s="269"/>
      <c r="C51" s="269"/>
      <c r="D51" s="269"/>
      <c r="E51" s="269"/>
      <c r="F51" s="269"/>
      <c r="G51" s="269"/>
      <c r="H51" s="269"/>
      <c r="I51" s="269"/>
      <c r="J51" s="269"/>
    </row>
    <row r="52" spans="1:10" hidden="1" x14ac:dyDescent="0.2">
      <c r="A52" s="269"/>
      <c r="B52" s="269"/>
      <c r="C52" s="269"/>
      <c r="D52" s="269"/>
      <c r="E52" s="269"/>
      <c r="F52" s="269"/>
      <c r="G52" s="269"/>
      <c r="H52" s="269"/>
      <c r="I52" s="269"/>
      <c r="J52" s="269"/>
    </row>
    <row r="53" spans="1:10" hidden="1" x14ac:dyDescent="0.2">
      <c r="A53" s="269"/>
      <c r="B53" s="269"/>
      <c r="C53" s="269"/>
      <c r="D53" s="269"/>
      <c r="E53" s="269"/>
      <c r="F53" s="269"/>
      <c r="G53" s="269"/>
      <c r="H53" s="269"/>
      <c r="I53" s="269"/>
      <c r="J53" s="269"/>
    </row>
    <row r="54" spans="1:10" hidden="1" x14ac:dyDescent="0.2">
      <c r="A54" s="269"/>
      <c r="B54" s="269"/>
      <c r="C54" s="269"/>
      <c r="D54" s="269"/>
      <c r="E54" s="269"/>
      <c r="F54" s="269"/>
      <c r="G54" s="269"/>
      <c r="H54" s="269"/>
      <c r="I54" s="269"/>
      <c r="J54" s="269"/>
    </row>
    <row r="55" spans="1:10" hidden="1" x14ac:dyDescent="0.2">
      <c r="A55" s="269"/>
      <c r="B55" s="269"/>
      <c r="C55" s="269"/>
      <c r="D55" s="269"/>
      <c r="E55" s="269"/>
      <c r="F55" s="269"/>
      <c r="G55" s="269"/>
      <c r="H55" s="269"/>
      <c r="I55" s="269"/>
      <c r="J55" s="269"/>
    </row>
    <row r="56" spans="1:10" hidden="1" x14ac:dyDescent="0.2">
      <c r="A56" s="269"/>
      <c r="B56" s="269"/>
      <c r="C56" s="269"/>
      <c r="D56" s="269"/>
      <c r="E56" s="269"/>
      <c r="F56" s="269"/>
      <c r="G56" s="269"/>
      <c r="H56" s="269"/>
      <c r="I56" s="269"/>
      <c r="J56" s="269"/>
    </row>
    <row r="57" spans="1:10" hidden="1" x14ac:dyDescent="0.2"/>
  </sheetData>
  <mergeCells count="5">
    <mergeCell ref="E3:F3"/>
    <mergeCell ref="A24:I26"/>
    <mergeCell ref="A30:J34"/>
    <mergeCell ref="A36:J42"/>
    <mergeCell ref="A43:J56"/>
  </mergeCells>
  <pageMargins left="0.7" right="0.7" top="0.75" bottom="0.75" header="0.3" footer="0.3"/>
  <pageSetup scale="79" orientation="portrait"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8CB98-B934-4749-BADB-690C8F7678E1}">
  <sheetPr>
    <pageSetUpPr fitToPage="1"/>
  </sheetPr>
  <dimension ref="A1:H61"/>
  <sheetViews>
    <sheetView zoomScale="85" zoomScaleNormal="85" workbookViewId="0">
      <selection activeCell="A11" sqref="A11:C60"/>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213" t="s">
        <v>124</v>
      </c>
    </row>
    <row r="2" spans="1:8" ht="15" customHeight="1" x14ac:dyDescent="0.2">
      <c r="G2" s="9"/>
    </row>
    <row r="3" spans="1:8" ht="15" customHeight="1" x14ac:dyDescent="0.2"/>
    <row r="4" spans="1:8" ht="15" customHeight="1" x14ac:dyDescent="0.25">
      <c r="A4" s="299" t="str">
        <f>+'NLF 8'!E2</f>
        <v>NLF Example Fund 8</v>
      </c>
      <c r="B4" s="299"/>
      <c r="C4" s="299"/>
      <c r="D4" s="299"/>
      <c r="E4" s="299"/>
      <c r="F4" s="299"/>
      <c r="G4" s="299"/>
    </row>
    <row r="5" spans="1:8" ht="15" customHeight="1" x14ac:dyDescent="0.25">
      <c r="A5" s="300" t="s">
        <v>164</v>
      </c>
      <c r="B5" s="300"/>
      <c r="C5" s="300"/>
      <c r="D5" s="300"/>
      <c r="E5" s="300"/>
      <c r="F5" s="300"/>
      <c r="G5" s="300"/>
    </row>
    <row r="6" spans="1:8" ht="15" customHeight="1" x14ac:dyDescent="0.25">
      <c r="A6" s="300" t="str">
        <f>+'NLF 8'!E3</f>
        <v>Fund XXXX</v>
      </c>
      <c r="B6" s="300"/>
      <c r="C6" s="300"/>
      <c r="D6" s="300"/>
      <c r="E6" s="300"/>
      <c r="F6" s="300"/>
      <c r="G6" s="300"/>
    </row>
    <row r="7" spans="1:8" ht="15" customHeight="1" x14ac:dyDescent="0.2">
      <c r="C7" s="9"/>
    </row>
    <row r="8" spans="1:8" ht="15" customHeight="1" x14ac:dyDescent="0.2"/>
    <row r="9" spans="1:8" ht="15" customHeight="1" x14ac:dyDescent="0.2">
      <c r="D9" s="2" t="s">
        <v>29</v>
      </c>
      <c r="E9" s="2" t="s">
        <v>30</v>
      </c>
      <c r="F9" s="30" t="s">
        <v>30</v>
      </c>
      <c r="G9" s="31"/>
      <c r="H9" s="32"/>
    </row>
    <row r="10" spans="1:8" ht="15" customHeight="1" x14ac:dyDescent="0.2">
      <c r="D10" s="5" t="s">
        <v>31</v>
      </c>
      <c r="E10" s="5" t="s">
        <v>31</v>
      </c>
      <c r="F10" s="33" t="s">
        <v>31</v>
      </c>
      <c r="G10" s="34"/>
      <c r="H10" s="32"/>
    </row>
    <row r="11" spans="1:8" ht="15" customHeight="1" x14ac:dyDescent="0.25">
      <c r="A11" s="259" t="s">
        <v>32</v>
      </c>
      <c r="B11" s="105"/>
      <c r="C11" s="105"/>
      <c r="D11" s="35">
        <f>+E11-1</f>
        <v>2021</v>
      </c>
      <c r="E11" s="35">
        <f>+F11-1</f>
        <v>2022</v>
      </c>
      <c r="F11" s="36">
        <f>+TOC!D2</f>
        <v>2023</v>
      </c>
      <c r="G11" s="37"/>
      <c r="H11" s="32"/>
    </row>
    <row r="12" spans="1:8" ht="21" customHeight="1" x14ac:dyDescent="0.2">
      <c r="A12" s="256" t="s">
        <v>91</v>
      </c>
      <c r="B12" s="105"/>
      <c r="C12" s="105"/>
      <c r="D12" s="133">
        <v>0</v>
      </c>
      <c r="E12" s="134">
        <v>0</v>
      </c>
      <c r="F12" s="129"/>
      <c r="G12" s="136">
        <v>0</v>
      </c>
      <c r="H12" s="62"/>
    </row>
    <row r="13" spans="1:8" ht="21" customHeight="1" x14ac:dyDescent="0.2">
      <c r="A13" s="256" t="s">
        <v>71</v>
      </c>
      <c r="B13" s="105"/>
      <c r="C13" s="105"/>
      <c r="D13" s="133">
        <v>0</v>
      </c>
      <c r="E13" s="134">
        <v>0</v>
      </c>
      <c r="F13" s="129"/>
      <c r="G13" s="136">
        <v>0</v>
      </c>
      <c r="H13" s="62"/>
    </row>
    <row r="14" spans="1:8" ht="21" customHeight="1" x14ac:dyDescent="0.2">
      <c r="A14" s="256" t="s">
        <v>88</v>
      </c>
      <c r="B14" s="105"/>
      <c r="C14" s="105"/>
      <c r="D14" s="133">
        <v>0</v>
      </c>
      <c r="E14" s="134">
        <v>0</v>
      </c>
      <c r="F14" s="129"/>
      <c r="G14" s="136">
        <v>0</v>
      </c>
      <c r="H14" s="38"/>
    </row>
    <row r="15" spans="1:8" ht="20.25" customHeight="1" x14ac:dyDescent="0.2">
      <c r="A15" s="256" t="s">
        <v>92</v>
      </c>
      <c r="B15" s="105"/>
      <c r="C15" s="105"/>
      <c r="D15" s="133">
        <v>0</v>
      </c>
      <c r="E15" s="134">
        <v>0</v>
      </c>
      <c r="F15" s="129"/>
      <c r="G15" s="136">
        <v>0</v>
      </c>
      <c r="H15" s="38"/>
    </row>
    <row r="16" spans="1:8" ht="21" customHeight="1" x14ac:dyDescent="0.2">
      <c r="A16" s="256" t="s">
        <v>93</v>
      </c>
      <c r="B16" s="105"/>
      <c r="C16" s="105"/>
      <c r="D16" s="133">
        <v>0</v>
      </c>
      <c r="E16" s="134">
        <v>0</v>
      </c>
      <c r="F16" s="129"/>
      <c r="G16" s="136">
        <v>0</v>
      </c>
      <c r="H16" s="38"/>
    </row>
    <row r="17" spans="1:8" ht="20.25" customHeight="1" x14ac:dyDescent="0.2">
      <c r="A17" s="256" t="s">
        <v>148</v>
      </c>
      <c r="B17" s="105"/>
      <c r="C17" s="105"/>
      <c r="D17" s="133">
        <v>0</v>
      </c>
      <c r="E17" s="134">
        <v>0</v>
      </c>
      <c r="F17" s="129"/>
      <c r="G17" s="136">
        <v>0</v>
      </c>
      <c r="H17" s="38"/>
    </row>
    <row r="18" spans="1:8" ht="20.25" customHeight="1" x14ac:dyDescent="0.2">
      <c r="A18" s="256" t="s">
        <v>86</v>
      </c>
      <c r="B18" s="105"/>
      <c r="C18" s="105"/>
      <c r="D18" s="133">
        <v>0</v>
      </c>
      <c r="E18" s="134">
        <v>0</v>
      </c>
      <c r="F18" s="129"/>
      <c r="G18" s="136">
        <v>0</v>
      </c>
      <c r="H18" s="38"/>
    </row>
    <row r="19" spans="1:8" ht="20.25" customHeight="1" x14ac:dyDescent="0.2">
      <c r="A19" s="256" t="s">
        <v>62</v>
      </c>
      <c r="B19" s="105"/>
      <c r="C19" s="105"/>
      <c r="D19" s="133">
        <v>0</v>
      </c>
      <c r="E19" s="134">
        <v>0</v>
      </c>
      <c r="F19" s="129"/>
      <c r="G19" s="136">
        <v>0</v>
      </c>
      <c r="H19" s="38"/>
    </row>
    <row r="20" spans="1:8" ht="20.25" customHeight="1" x14ac:dyDescent="0.2">
      <c r="A20" s="256" t="s">
        <v>98</v>
      </c>
      <c r="B20" s="105"/>
      <c r="C20" s="105"/>
      <c r="D20" s="133">
        <v>0</v>
      </c>
      <c r="E20" s="134">
        <v>0</v>
      </c>
      <c r="F20" s="129"/>
      <c r="G20" s="136">
        <v>0</v>
      </c>
      <c r="H20" s="38"/>
    </row>
    <row r="21" spans="1:8" ht="21" customHeight="1" x14ac:dyDescent="0.2">
      <c r="A21" s="256"/>
      <c r="B21" s="105"/>
      <c r="C21" s="105"/>
      <c r="D21" s="133">
        <v>0</v>
      </c>
      <c r="E21" s="134">
        <v>0</v>
      </c>
      <c r="F21" s="129"/>
      <c r="G21" s="136">
        <v>0</v>
      </c>
      <c r="H21" s="38"/>
    </row>
    <row r="22" spans="1:8" ht="21" customHeight="1" x14ac:dyDescent="0.2">
      <c r="A22" s="256"/>
      <c r="B22" s="105"/>
      <c r="C22" s="105"/>
      <c r="D22" s="133">
        <v>0</v>
      </c>
      <c r="E22" s="134">
        <v>0</v>
      </c>
      <c r="F22" s="129"/>
      <c r="G22" s="136">
        <v>0</v>
      </c>
      <c r="H22" s="38"/>
    </row>
    <row r="23" spans="1:8" ht="21" customHeight="1" x14ac:dyDescent="0.2">
      <c r="A23" s="256"/>
      <c r="B23" s="105"/>
      <c r="C23" s="105"/>
      <c r="D23" s="133">
        <v>0</v>
      </c>
      <c r="E23" s="134">
        <v>0</v>
      </c>
      <c r="F23" s="129"/>
      <c r="G23" s="136">
        <v>0</v>
      </c>
      <c r="H23" s="38"/>
    </row>
    <row r="24" spans="1:8" ht="21" customHeight="1" x14ac:dyDescent="0.2">
      <c r="A24" s="256"/>
      <c r="B24" s="105"/>
      <c r="C24" s="105"/>
      <c r="D24" s="133">
        <v>0</v>
      </c>
      <c r="E24" s="134">
        <v>0</v>
      </c>
      <c r="F24" s="129"/>
      <c r="G24" s="136">
        <v>0</v>
      </c>
      <c r="H24" s="38"/>
    </row>
    <row r="25" spans="1:8" ht="20.25" customHeight="1" x14ac:dyDescent="0.2">
      <c r="A25" s="256"/>
      <c r="B25" s="105"/>
      <c r="C25" s="105"/>
      <c r="D25" s="133">
        <v>0</v>
      </c>
      <c r="E25" s="134">
        <v>0</v>
      </c>
      <c r="F25" s="129"/>
      <c r="G25" s="136">
        <v>0</v>
      </c>
      <c r="H25" s="38"/>
    </row>
    <row r="26" spans="1:8" ht="28.5" customHeight="1" x14ac:dyDescent="0.2">
      <c r="A26" s="256" t="s">
        <v>143</v>
      </c>
      <c r="B26" s="105"/>
      <c r="C26" s="105"/>
      <c r="D26" s="39">
        <f>SUM(D12:D25)</f>
        <v>0</v>
      </c>
      <c r="E26" s="39">
        <f>SUM(E12:E25)</f>
        <v>0</v>
      </c>
      <c r="F26" s="64"/>
      <c r="G26" s="243">
        <f>SUM(G12:G25)</f>
        <v>0</v>
      </c>
      <c r="H26" s="62"/>
    </row>
    <row r="27" spans="1:8" x14ac:dyDescent="0.2">
      <c r="A27" s="105"/>
      <c r="B27" s="105"/>
      <c r="C27" s="105"/>
      <c r="D27" s="1"/>
      <c r="E27" s="1"/>
      <c r="F27" s="12"/>
      <c r="G27" s="1"/>
    </row>
    <row r="28" spans="1:8" x14ac:dyDescent="0.2">
      <c r="A28" s="105"/>
      <c r="B28" s="105"/>
      <c r="C28" s="105"/>
      <c r="D28" s="2" t="s">
        <v>29</v>
      </c>
      <c r="E28" s="2" t="s">
        <v>30</v>
      </c>
      <c r="F28" s="3"/>
      <c r="G28" s="249" t="s">
        <v>47</v>
      </c>
      <c r="H28" s="12"/>
    </row>
    <row r="29" spans="1:8" ht="15.75" x14ac:dyDescent="0.25">
      <c r="A29" s="259"/>
      <c r="B29" s="105"/>
      <c r="C29" s="105"/>
      <c r="D29" s="5" t="s">
        <v>48</v>
      </c>
      <c r="E29" s="5" t="s">
        <v>48</v>
      </c>
      <c r="F29" s="6" t="s">
        <v>49</v>
      </c>
      <c r="G29" s="250" t="s">
        <v>50</v>
      </c>
      <c r="H29" s="12"/>
    </row>
    <row r="30" spans="1:8" ht="20.25" customHeight="1" x14ac:dyDescent="0.25">
      <c r="A30" s="259" t="s">
        <v>51</v>
      </c>
      <c r="B30" s="105"/>
      <c r="C30" s="105"/>
      <c r="D30" s="5">
        <f>+D11</f>
        <v>2021</v>
      </c>
      <c r="E30" s="5">
        <f>+E11</f>
        <v>2022</v>
      </c>
      <c r="F30" s="8">
        <f>+F11</f>
        <v>2023</v>
      </c>
      <c r="G30" s="251">
        <f>+F11</f>
        <v>2023</v>
      </c>
      <c r="H30" s="12"/>
    </row>
    <row r="31" spans="1:8" ht="20.25" customHeight="1" x14ac:dyDescent="0.2">
      <c r="A31" s="256" t="s">
        <v>74</v>
      </c>
      <c r="B31" s="105"/>
      <c r="C31" s="105"/>
      <c r="D31" s="127">
        <v>0</v>
      </c>
      <c r="E31" s="127">
        <v>0</v>
      </c>
      <c r="F31" s="128">
        <v>0</v>
      </c>
      <c r="G31" s="127">
        <v>0</v>
      </c>
      <c r="H31" s="32"/>
    </row>
    <row r="32" spans="1:8" ht="20.25" customHeight="1" x14ac:dyDescent="0.2">
      <c r="A32" s="256" t="s">
        <v>187</v>
      </c>
      <c r="B32" s="105"/>
      <c r="C32" s="105"/>
      <c r="D32" s="127">
        <v>0</v>
      </c>
      <c r="E32" s="127">
        <v>0</v>
      </c>
      <c r="F32" s="128">
        <v>0</v>
      </c>
      <c r="G32" s="127">
        <v>0</v>
      </c>
      <c r="H32" s="32"/>
    </row>
    <row r="33" spans="1:8" ht="20.25" customHeight="1" x14ac:dyDescent="0.2">
      <c r="A33" s="256" t="s">
        <v>225</v>
      </c>
      <c r="B33" s="105"/>
      <c r="C33" s="105"/>
      <c r="D33" s="127">
        <v>0</v>
      </c>
      <c r="E33" s="127">
        <v>0</v>
      </c>
      <c r="F33" s="128">
        <v>0</v>
      </c>
      <c r="G33" s="127">
        <v>0</v>
      </c>
      <c r="H33" s="32"/>
    </row>
    <row r="34" spans="1:8" ht="20.25" customHeight="1" x14ac:dyDescent="0.2">
      <c r="A34" s="256" t="s">
        <v>226</v>
      </c>
      <c r="B34" s="105"/>
      <c r="C34" s="105"/>
      <c r="D34" s="127">
        <v>0</v>
      </c>
      <c r="E34" s="127">
        <v>0</v>
      </c>
      <c r="F34" s="128">
        <v>0</v>
      </c>
      <c r="G34" s="127">
        <v>0</v>
      </c>
      <c r="H34" s="32"/>
    </row>
    <row r="35" spans="1:8" ht="20.25" customHeight="1" x14ac:dyDescent="0.2">
      <c r="A35" s="256"/>
      <c r="B35" s="105"/>
      <c r="C35" s="105"/>
      <c r="D35" s="127">
        <v>0</v>
      </c>
      <c r="E35" s="127">
        <v>0</v>
      </c>
      <c r="F35" s="128">
        <v>0</v>
      </c>
      <c r="G35" s="127">
        <v>0</v>
      </c>
      <c r="H35" s="32"/>
    </row>
    <row r="36" spans="1:8" ht="20.25" customHeight="1" x14ac:dyDescent="0.2">
      <c r="A36" s="256"/>
      <c r="B36" s="105"/>
      <c r="C36" s="105"/>
      <c r="D36" s="127">
        <v>0</v>
      </c>
      <c r="E36" s="127">
        <v>0</v>
      </c>
      <c r="F36" s="128">
        <v>0</v>
      </c>
      <c r="G36" s="127">
        <v>0</v>
      </c>
      <c r="H36" s="32"/>
    </row>
    <row r="37" spans="1:8" ht="20.25" customHeight="1" x14ac:dyDescent="0.2">
      <c r="A37" s="256"/>
      <c r="B37" s="105"/>
      <c r="C37" s="105"/>
      <c r="D37" s="127">
        <v>0</v>
      </c>
      <c r="E37" s="127">
        <v>0</v>
      </c>
      <c r="F37" s="128">
        <v>0</v>
      </c>
      <c r="G37" s="127">
        <v>0</v>
      </c>
      <c r="H37" s="32"/>
    </row>
    <row r="38" spans="1:8" ht="20.25" customHeight="1" x14ac:dyDescent="0.2">
      <c r="A38" s="256"/>
      <c r="B38" s="105"/>
      <c r="C38" s="105"/>
      <c r="D38" s="127">
        <v>0</v>
      </c>
      <c r="E38" s="127">
        <v>0</v>
      </c>
      <c r="F38" s="128">
        <v>0</v>
      </c>
      <c r="G38" s="127">
        <v>0</v>
      </c>
      <c r="H38" s="32"/>
    </row>
    <row r="39" spans="1:8" ht="20.25" customHeight="1" x14ac:dyDescent="0.2">
      <c r="A39" s="256"/>
      <c r="B39" s="105"/>
      <c r="C39" s="105"/>
      <c r="D39" s="127">
        <v>0</v>
      </c>
      <c r="E39" s="127">
        <v>0</v>
      </c>
      <c r="F39" s="128">
        <v>0</v>
      </c>
      <c r="G39" s="127">
        <v>0</v>
      </c>
      <c r="H39" s="32"/>
    </row>
    <row r="40" spans="1:8" ht="20.25" customHeight="1" x14ac:dyDescent="0.2">
      <c r="A40" s="256"/>
      <c r="B40" s="105"/>
      <c r="C40" s="105"/>
      <c r="D40" s="127">
        <v>0</v>
      </c>
      <c r="E40" s="127">
        <v>0</v>
      </c>
      <c r="F40" s="128">
        <v>0</v>
      </c>
      <c r="G40" s="127">
        <v>0</v>
      </c>
      <c r="H40" s="32"/>
    </row>
    <row r="41" spans="1:8" ht="20.25" customHeight="1" x14ac:dyDescent="0.2">
      <c r="A41" s="256"/>
      <c r="B41" s="105"/>
      <c r="C41" s="105"/>
      <c r="D41" s="127">
        <v>0</v>
      </c>
      <c r="E41" s="127">
        <v>0</v>
      </c>
      <c r="F41" s="128">
        <v>0</v>
      </c>
      <c r="G41" s="127">
        <v>0</v>
      </c>
      <c r="H41" s="32"/>
    </row>
    <row r="42" spans="1:8" ht="20.25" customHeight="1" x14ac:dyDescent="0.2">
      <c r="A42" s="256"/>
      <c r="B42" s="105"/>
      <c r="C42" s="105"/>
      <c r="D42" s="127">
        <v>0</v>
      </c>
      <c r="E42" s="127">
        <v>0</v>
      </c>
      <c r="F42" s="128">
        <v>0</v>
      </c>
      <c r="G42" s="127">
        <v>0</v>
      </c>
      <c r="H42" s="32"/>
    </row>
    <row r="43" spans="1:8" ht="20.25" customHeight="1" x14ac:dyDescent="0.2">
      <c r="A43" s="256"/>
      <c r="B43" s="105"/>
      <c r="C43" s="105"/>
      <c r="D43" s="127">
        <v>0</v>
      </c>
      <c r="E43" s="127">
        <v>0</v>
      </c>
      <c r="F43" s="128">
        <v>0</v>
      </c>
      <c r="G43" s="127">
        <v>0</v>
      </c>
      <c r="H43" s="32"/>
    </row>
    <row r="44" spans="1:8" ht="20.25" customHeight="1" x14ac:dyDescent="0.2">
      <c r="A44" s="256"/>
      <c r="B44" s="105"/>
      <c r="C44" s="105"/>
      <c r="D44" s="127">
        <v>0</v>
      </c>
      <c r="E44" s="127">
        <v>0</v>
      </c>
      <c r="F44" s="128">
        <v>0</v>
      </c>
      <c r="G44" s="127">
        <v>0</v>
      </c>
      <c r="H44" s="32"/>
    </row>
    <row r="45" spans="1:8" ht="21" customHeight="1" x14ac:dyDescent="0.2">
      <c r="A45" s="256"/>
      <c r="B45" s="105"/>
      <c r="C45" s="105"/>
      <c r="D45" s="127">
        <v>0</v>
      </c>
      <c r="E45" s="127">
        <v>0</v>
      </c>
      <c r="F45" s="128">
        <v>0</v>
      </c>
      <c r="G45" s="127">
        <v>0</v>
      </c>
      <c r="H45" s="32"/>
    </row>
    <row r="46" spans="1:8" ht="20.100000000000001" customHeight="1" x14ac:dyDescent="0.2">
      <c r="A46" s="256"/>
      <c r="B46" s="105"/>
      <c r="C46" s="105"/>
      <c r="D46" s="127">
        <v>0</v>
      </c>
      <c r="E46" s="127">
        <v>0</v>
      </c>
      <c r="F46" s="128">
        <v>0</v>
      </c>
      <c r="G46" s="127">
        <v>0</v>
      </c>
      <c r="H46" s="32"/>
    </row>
    <row r="47" spans="1:8" ht="20.25" customHeight="1" x14ac:dyDescent="0.2">
      <c r="A47" s="256"/>
      <c r="B47" s="105"/>
      <c r="C47" s="105"/>
      <c r="D47" s="127">
        <v>0</v>
      </c>
      <c r="E47" s="127">
        <v>0</v>
      </c>
      <c r="F47" s="128">
        <v>0</v>
      </c>
      <c r="G47" s="127">
        <v>0</v>
      </c>
      <c r="H47" s="32"/>
    </row>
    <row r="48" spans="1:8" ht="21" customHeight="1" x14ac:dyDescent="0.2">
      <c r="A48" s="256"/>
      <c r="B48" s="105"/>
      <c r="C48" s="105"/>
      <c r="D48" s="127">
        <v>0</v>
      </c>
      <c r="E48" s="127">
        <v>0</v>
      </c>
      <c r="F48" s="128">
        <v>0</v>
      </c>
      <c r="G48" s="127">
        <v>0</v>
      </c>
      <c r="H48" s="32"/>
    </row>
    <row r="49" spans="1:8" ht="21" customHeight="1" x14ac:dyDescent="0.2">
      <c r="A49" s="256"/>
      <c r="B49" s="105"/>
      <c r="C49" s="105"/>
      <c r="D49" s="127">
        <v>0</v>
      </c>
      <c r="E49" s="127">
        <v>0</v>
      </c>
      <c r="F49" s="128">
        <v>0</v>
      </c>
      <c r="G49" s="127">
        <v>0</v>
      </c>
      <c r="H49" s="32"/>
    </row>
    <row r="50" spans="1:8" ht="21" customHeight="1" x14ac:dyDescent="0.2">
      <c r="A50" s="256"/>
      <c r="B50" s="105"/>
      <c r="C50" s="105"/>
      <c r="D50" s="127">
        <v>0</v>
      </c>
      <c r="E50" s="127">
        <v>0</v>
      </c>
      <c r="F50" s="128">
        <v>0</v>
      </c>
      <c r="G50" s="127">
        <v>0</v>
      </c>
      <c r="H50" s="32"/>
    </row>
    <row r="51" spans="1:8" ht="21" customHeight="1" x14ac:dyDescent="0.2">
      <c r="A51" s="256"/>
      <c r="B51" s="105"/>
      <c r="C51" s="105"/>
      <c r="D51" s="127">
        <v>0</v>
      </c>
      <c r="E51" s="127">
        <v>0</v>
      </c>
      <c r="F51" s="128">
        <v>0</v>
      </c>
      <c r="G51" s="127">
        <v>0</v>
      </c>
      <c r="H51" s="32"/>
    </row>
    <row r="52" spans="1:8" ht="21" customHeight="1" x14ac:dyDescent="0.2">
      <c r="A52" s="256"/>
      <c r="B52" s="105"/>
      <c r="C52" s="105"/>
      <c r="D52" s="127">
        <v>0</v>
      </c>
      <c r="E52" s="127">
        <v>0</v>
      </c>
      <c r="F52" s="128">
        <v>0</v>
      </c>
      <c r="G52" s="127">
        <v>0</v>
      </c>
      <c r="H52" s="32"/>
    </row>
    <row r="53" spans="1:8" ht="21" customHeight="1" x14ac:dyDescent="0.2">
      <c r="A53" s="256"/>
      <c r="B53" s="105"/>
      <c r="C53" s="105"/>
      <c r="D53" s="127">
        <v>0</v>
      </c>
      <c r="E53" s="127">
        <v>0</v>
      </c>
      <c r="F53" s="128">
        <v>0</v>
      </c>
      <c r="G53" s="127">
        <v>0</v>
      </c>
      <c r="H53" s="32"/>
    </row>
    <row r="54" spans="1:8" ht="20.25" customHeight="1" x14ac:dyDescent="0.2">
      <c r="A54" s="256"/>
      <c r="B54" s="105"/>
      <c r="C54" s="105"/>
      <c r="D54" s="103">
        <v>0</v>
      </c>
      <c r="E54" s="103">
        <v>0</v>
      </c>
      <c r="F54" s="104">
        <v>0</v>
      </c>
      <c r="G54" s="236">
        <v>0</v>
      </c>
      <c r="H54" s="12"/>
    </row>
    <row r="55" spans="1:8" ht="20.100000000000001" customHeight="1" x14ac:dyDescent="0.25">
      <c r="A55" s="259" t="s">
        <v>151</v>
      </c>
      <c r="B55" s="105"/>
      <c r="C55" s="105"/>
      <c r="D55" s="39">
        <f>SUM(D31:D54)</f>
        <v>0</v>
      </c>
      <c r="E55" s="39">
        <f>SUM(E31:E54)</f>
        <v>0</v>
      </c>
      <c r="F55" s="39">
        <f>SUM(F31:F54)</f>
        <v>0</v>
      </c>
      <c r="G55" s="227">
        <f>SUM(G31:G54)</f>
        <v>0</v>
      </c>
      <c r="H55" s="12"/>
    </row>
    <row r="56" spans="1:8" ht="20.100000000000001" customHeight="1" x14ac:dyDescent="0.25">
      <c r="A56" s="259" t="s">
        <v>64</v>
      </c>
      <c r="B56" s="105"/>
      <c r="C56" s="105"/>
      <c r="D56" s="39">
        <f>D26-D55</f>
        <v>0</v>
      </c>
      <c r="E56" s="39">
        <f>E26-E55</f>
        <v>0</v>
      </c>
      <c r="F56" s="40">
        <f>G26-F55</f>
        <v>0</v>
      </c>
      <c r="G56" s="227">
        <f>G26-G55</f>
        <v>0</v>
      </c>
      <c r="H56" s="12"/>
    </row>
    <row r="57" spans="1:8" ht="15.75" x14ac:dyDescent="0.25">
      <c r="A57" s="259" t="s">
        <v>65</v>
      </c>
      <c r="B57" s="105"/>
      <c r="C57" s="105"/>
      <c r="D57" s="103">
        <v>0</v>
      </c>
      <c r="E57" s="39">
        <f>+D60</f>
        <v>0</v>
      </c>
      <c r="F57" s="40">
        <f>+E60</f>
        <v>0</v>
      </c>
      <c r="G57" s="227">
        <f>+E60</f>
        <v>0</v>
      </c>
      <c r="H57" s="12"/>
    </row>
    <row r="58" spans="1:8" ht="20.100000000000001" customHeight="1" x14ac:dyDescent="0.25">
      <c r="A58" s="259" t="s">
        <v>66</v>
      </c>
      <c r="B58" s="105"/>
      <c r="C58" s="105"/>
      <c r="D58" s="103">
        <v>0</v>
      </c>
      <c r="E58" s="103">
        <v>0</v>
      </c>
      <c r="F58" s="104">
        <v>0</v>
      </c>
      <c r="G58" s="228">
        <v>0</v>
      </c>
      <c r="H58" s="12"/>
    </row>
    <row r="59" spans="1:8" ht="20.100000000000001" customHeight="1" x14ac:dyDescent="0.25">
      <c r="A59" s="259" t="s">
        <v>72</v>
      </c>
      <c r="B59" s="105"/>
      <c r="C59" s="105"/>
      <c r="D59" s="103">
        <v>0</v>
      </c>
      <c r="E59" s="103">
        <v>0</v>
      </c>
      <c r="F59" s="104">
        <v>0</v>
      </c>
      <c r="G59" s="228">
        <v>0</v>
      </c>
      <c r="H59" s="12"/>
    </row>
    <row r="60" spans="1:8" ht="20.100000000000001" customHeight="1" x14ac:dyDescent="0.25">
      <c r="A60" s="259" t="s">
        <v>152</v>
      </c>
      <c r="B60" s="105"/>
      <c r="C60" s="105"/>
      <c r="D60" s="224">
        <f>D56+D57+D58-D59</f>
        <v>0</v>
      </c>
      <c r="E60" s="225">
        <f>E56+E57+E58-E59</f>
        <v>0</v>
      </c>
      <c r="F60" s="226">
        <f>F56+F57+F58-F59</f>
        <v>0</v>
      </c>
      <c r="G60" s="229">
        <f>G56+G57+G58-G59</f>
        <v>0</v>
      </c>
      <c r="H60" s="12"/>
    </row>
    <row r="61" spans="1:8" ht="20.100000000000001" customHeight="1" x14ac:dyDescent="0.2">
      <c r="D61" s="12"/>
      <c r="E61" s="12"/>
      <c r="F61" s="12"/>
    </row>
  </sheetData>
  <mergeCells count="3">
    <mergeCell ref="A4:G4"/>
    <mergeCell ref="A5:G5"/>
    <mergeCell ref="A6:G6"/>
  </mergeCells>
  <pageMargins left="0.7" right="0.7" top="0.75" bottom="0.75" header="0.3" footer="0.3"/>
  <pageSetup scale="6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45AFBEFE8AC442AB985CF83D117936" ma:contentTypeVersion="15" ma:contentTypeDescription="Create a new document." ma:contentTypeScope="" ma:versionID="1def4ff70b189caaadb92999f8b880f0">
  <xsd:schema xmlns:xsd="http://www.w3.org/2001/XMLSchema" xmlns:xs="http://www.w3.org/2001/XMLSchema" xmlns:p="http://schemas.microsoft.com/office/2006/metadata/properties" xmlns:ns1="http://schemas.microsoft.com/sharepoint/v3" xmlns:ns3="c93f2af1-8809-44e3-9d31-6617431f6e50" xmlns:ns4="c24237a5-bdf5-420f-a2b1-cf3909c674e4" targetNamespace="http://schemas.microsoft.com/office/2006/metadata/properties" ma:root="true" ma:fieldsID="5b97bdca3b058d8ca946ae5ccf1bf777" ns1:_="" ns3:_="" ns4:_="">
    <xsd:import namespace="http://schemas.microsoft.com/sharepoint/v3"/>
    <xsd:import namespace="c93f2af1-8809-44e3-9d31-6617431f6e50"/>
    <xsd:import namespace="c24237a5-bdf5-420f-a2b1-cf3909c674e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1:_ip_UnifiedCompliancePolicyProperties" minOccurs="0"/>
                <xsd:element ref="ns1:_ip_UnifiedCompliancePolicyUIAction"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93f2af1-8809-44e3-9d31-6617431f6e50"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4237a5-bdf5-420f-a2b1-cf3909c674e4"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5E86EE-E14B-4F08-89DB-4D277EC2D1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93f2af1-8809-44e3-9d31-6617431f6e50"/>
    <ds:schemaRef ds:uri="c24237a5-bdf5-420f-a2b1-cf3909c674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AA57DDD-79E2-482E-90A3-A82DA3F7D196}">
  <ds:schemaRefs>
    <ds:schemaRef ds:uri="http://schemas.microsoft.com/office/infopath/2007/PartnerControls"/>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c24237a5-bdf5-420f-a2b1-cf3909c674e4"/>
    <ds:schemaRef ds:uri="http://www.w3.org/XML/1998/namespace"/>
    <ds:schemaRef ds:uri="http://purl.org/dc/terms/"/>
    <ds:schemaRef ds:uri="c93f2af1-8809-44e3-9d31-6617431f6e50"/>
    <ds:schemaRef ds:uri="http://schemas.microsoft.com/sharepoint/v3"/>
    <ds:schemaRef ds:uri="http://purl.org/dc/dcmitype/"/>
  </ds:schemaRefs>
</ds:datastoreItem>
</file>

<file path=customXml/itemProps3.xml><?xml version="1.0" encoding="utf-8"?>
<ds:datastoreItem xmlns:ds="http://schemas.openxmlformats.org/officeDocument/2006/customXml" ds:itemID="{25ECCC5D-26CE-48F8-9116-D014410B25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103</vt:i4>
      </vt:variant>
      <vt:variant>
        <vt:lpstr>Named Ranges</vt:lpstr>
      </vt:variant>
      <vt:variant>
        <vt:i4>93</vt:i4>
      </vt:variant>
    </vt:vector>
  </HeadingPairs>
  <TitlesOfParts>
    <vt:vector size="196" baseType="lpstr">
      <vt:lpstr>Budget Laws</vt:lpstr>
      <vt:lpstr>Budget File Tips</vt:lpstr>
      <vt:lpstr>Budget Report---&gt;</vt:lpstr>
      <vt:lpstr>Cover</vt:lpstr>
      <vt:lpstr>TOC</vt:lpstr>
      <vt:lpstr>Summary</vt:lpstr>
      <vt:lpstr>Budget Charts</vt:lpstr>
      <vt:lpstr>G 1</vt:lpstr>
      <vt:lpstr>GWKS 1</vt:lpstr>
      <vt:lpstr>GWKS 2</vt:lpstr>
      <vt:lpstr>GWKS 3</vt:lpstr>
      <vt:lpstr>GWKS 4</vt:lpstr>
      <vt:lpstr>GWKS 5</vt:lpstr>
      <vt:lpstr>SR 1</vt:lpstr>
      <vt:lpstr>SR1 WKS</vt:lpstr>
      <vt:lpstr>SR 2</vt:lpstr>
      <vt:lpstr>SR2 WKS </vt:lpstr>
      <vt:lpstr>SR 3</vt:lpstr>
      <vt:lpstr>SR3 WKS</vt:lpstr>
      <vt:lpstr>SR 4</vt:lpstr>
      <vt:lpstr>SR4 WKS</vt:lpstr>
      <vt:lpstr>SR 5</vt:lpstr>
      <vt:lpstr>SR5 WKS</vt:lpstr>
      <vt:lpstr>SR 6</vt:lpstr>
      <vt:lpstr>SR6 WKS</vt:lpstr>
      <vt:lpstr>SR 7</vt:lpstr>
      <vt:lpstr>SR7 WKS</vt:lpstr>
      <vt:lpstr>SR 8</vt:lpstr>
      <vt:lpstr>SR8 WKS</vt:lpstr>
      <vt:lpstr>SR 9</vt:lpstr>
      <vt:lpstr>SR9 WKS</vt:lpstr>
      <vt:lpstr>SR 10</vt:lpstr>
      <vt:lpstr>SR10 WKS</vt:lpstr>
      <vt:lpstr>SR 11</vt:lpstr>
      <vt:lpstr>SR11 WKS</vt:lpstr>
      <vt:lpstr>SR 12</vt:lpstr>
      <vt:lpstr>SR12 WKS</vt:lpstr>
      <vt:lpstr>SR 13</vt:lpstr>
      <vt:lpstr>SR13 WKS</vt:lpstr>
      <vt:lpstr>SR 14</vt:lpstr>
      <vt:lpstr>SR14 WKS</vt:lpstr>
      <vt:lpstr>SR 15</vt:lpstr>
      <vt:lpstr>SR15 WKS</vt:lpstr>
      <vt:lpstr>DS 1</vt:lpstr>
      <vt:lpstr>DS1 WKS</vt:lpstr>
      <vt:lpstr>DS 2</vt:lpstr>
      <vt:lpstr>DS2 WKS</vt:lpstr>
      <vt:lpstr>DS 3</vt:lpstr>
      <vt:lpstr>DS3 WKS</vt:lpstr>
      <vt:lpstr>DS 4</vt:lpstr>
      <vt:lpstr>DS4 WKS</vt:lpstr>
      <vt:lpstr>DS 5</vt:lpstr>
      <vt:lpstr>DS5 WKS</vt:lpstr>
      <vt:lpstr>DS 6</vt:lpstr>
      <vt:lpstr>DS6 WKS</vt:lpstr>
      <vt:lpstr>DS 7</vt:lpstr>
      <vt:lpstr>DS7 WKS</vt:lpstr>
      <vt:lpstr>DS 8</vt:lpstr>
      <vt:lpstr>DS8 WKS</vt:lpstr>
      <vt:lpstr>DS 9</vt:lpstr>
      <vt:lpstr>DS9 WKS</vt:lpstr>
      <vt:lpstr>DS 10</vt:lpstr>
      <vt:lpstr>DS10 WKS</vt:lpstr>
      <vt:lpstr>OCL 1</vt:lpstr>
      <vt:lpstr>OCL1 WKS</vt:lpstr>
      <vt:lpstr>OCL 2</vt:lpstr>
      <vt:lpstr>OCL2 WKS</vt:lpstr>
      <vt:lpstr>OCL 3</vt:lpstr>
      <vt:lpstr>OCL3 WKS</vt:lpstr>
      <vt:lpstr>OCL 4</vt:lpstr>
      <vt:lpstr>OCL4 WKS</vt:lpstr>
      <vt:lpstr>OCL 5</vt:lpstr>
      <vt:lpstr>OCL5 WKS</vt:lpstr>
      <vt:lpstr>OCL 6</vt:lpstr>
      <vt:lpstr>OCL6 WKS</vt:lpstr>
      <vt:lpstr>OCL 7</vt:lpstr>
      <vt:lpstr>OCL7 WKS</vt:lpstr>
      <vt:lpstr>OCL 8</vt:lpstr>
      <vt:lpstr>OCL8 WKS</vt:lpstr>
      <vt:lpstr>OCL 9</vt:lpstr>
      <vt:lpstr>OCL9 WKS</vt:lpstr>
      <vt:lpstr>OCL 10</vt:lpstr>
      <vt:lpstr>OCL10 WKS</vt:lpstr>
      <vt:lpstr>NLF 1</vt:lpstr>
      <vt:lpstr>NLF1 WKS </vt:lpstr>
      <vt:lpstr>NLF 2</vt:lpstr>
      <vt:lpstr>NLF2 WKS</vt:lpstr>
      <vt:lpstr>NLF 3</vt:lpstr>
      <vt:lpstr>NLF3 WKS</vt:lpstr>
      <vt:lpstr>NLF 4</vt:lpstr>
      <vt:lpstr>NLF4 WKS</vt:lpstr>
      <vt:lpstr>NLF 5</vt:lpstr>
      <vt:lpstr>NLF5 WKS</vt:lpstr>
      <vt:lpstr>NLF 6</vt:lpstr>
      <vt:lpstr>NLF6 WKS</vt:lpstr>
      <vt:lpstr>NLF 7</vt:lpstr>
      <vt:lpstr>NLF7 WKS</vt:lpstr>
      <vt:lpstr>NLF 8</vt:lpstr>
      <vt:lpstr>NLF8 WKS</vt:lpstr>
      <vt:lpstr>NLF 9</vt:lpstr>
      <vt:lpstr>NLF9 WKS</vt:lpstr>
      <vt:lpstr>NLF 10</vt:lpstr>
      <vt:lpstr>NLF10 WKS</vt:lpstr>
      <vt:lpstr>'Budget Charts'!Print_Area</vt:lpstr>
      <vt:lpstr>'Budget Laws'!Print_Area</vt:lpstr>
      <vt:lpstr>Cover!Print_Area</vt:lpstr>
      <vt:lpstr>'DS 1'!Print_Area</vt:lpstr>
      <vt:lpstr>'DS 10'!Print_Area</vt:lpstr>
      <vt:lpstr>'DS 2'!Print_Area</vt:lpstr>
      <vt:lpstr>'DS 3'!Print_Area</vt:lpstr>
      <vt:lpstr>'DS 4'!Print_Area</vt:lpstr>
      <vt:lpstr>'DS 5'!Print_Area</vt:lpstr>
      <vt:lpstr>'DS 6'!Print_Area</vt:lpstr>
      <vt:lpstr>'DS 7'!Print_Area</vt:lpstr>
      <vt:lpstr>'DS 8'!Print_Area</vt:lpstr>
      <vt:lpstr>'DS 9'!Print_Area</vt:lpstr>
      <vt:lpstr>'DS1 WKS'!Print_Area</vt:lpstr>
      <vt:lpstr>'DS10 WKS'!Print_Area</vt:lpstr>
      <vt:lpstr>'DS4 WKS'!Print_Area</vt:lpstr>
      <vt:lpstr>'DS5 WKS'!Print_Area</vt:lpstr>
      <vt:lpstr>'DS6 WKS'!Print_Area</vt:lpstr>
      <vt:lpstr>'DS7 WKS'!Print_Area</vt:lpstr>
      <vt:lpstr>'DS8 WKS'!Print_Area</vt:lpstr>
      <vt:lpstr>'DS9 WKS'!Print_Area</vt:lpstr>
      <vt:lpstr>'G 1'!Print_Area</vt:lpstr>
      <vt:lpstr>'NLF 1'!Print_Area</vt:lpstr>
      <vt:lpstr>'NLF 10'!Print_Area</vt:lpstr>
      <vt:lpstr>'NLF 2'!Print_Area</vt:lpstr>
      <vt:lpstr>'NLF 3'!Print_Area</vt:lpstr>
      <vt:lpstr>'NLF 4'!Print_Area</vt:lpstr>
      <vt:lpstr>'NLF 5'!Print_Area</vt:lpstr>
      <vt:lpstr>'NLF 6'!Print_Area</vt:lpstr>
      <vt:lpstr>'NLF 7'!Print_Area</vt:lpstr>
      <vt:lpstr>'NLF 8'!Print_Area</vt:lpstr>
      <vt:lpstr>'NLF 9'!Print_Area</vt:lpstr>
      <vt:lpstr>'NLF1 WKS '!Print_Area</vt:lpstr>
      <vt:lpstr>'NLF10 WKS'!Print_Area</vt:lpstr>
      <vt:lpstr>'NLF2 WKS'!Print_Area</vt:lpstr>
      <vt:lpstr>'NLF3 WKS'!Print_Area</vt:lpstr>
      <vt:lpstr>'NLF4 WKS'!Print_Area</vt:lpstr>
      <vt:lpstr>'NLF5 WKS'!Print_Area</vt:lpstr>
      <vt:lpstr>'NLF6 WKS'!Print_Area</vt:lpstr>
      <vt:lpstr>'NLF7 WKS'!Print_Area</vt:lpstr>
      <vt:lpstr>'NLF8 WKS'!Print_Area</vt:lpstr>
      <vt:lpstr>'NLF9 WKS'!Print_Area</vt:lpstr>
      <vt:lpstr>'OCL 1'!Print_Area</vt:lpstr>
      <vt:lpstr>'OCL 10'!Print_Area</vt:lpstr>
      <vt:lpstr>'OCL 2'!Print_Area</vt:lpstr>
      <vt:lpstr>'OCL 3'!Print_Area</vt:lpstr>
      <vt:lpstr>'OCL 4'!Print_Area</vt:lpstr>
      <vt:lpstr>'OCL 5'!Print_Area</vt:lpstr>
      <vt:lpstr>'OCL 6'!Print_Area</vt:lpstr>
      <vt:lpstr>'OCL 7'!Print_Area</vt:lpstr>
      <vt:lpstr>'OCL 8'!Print_Area</vt:lpstr>
      <vt:lpstr>'OCL 9'!Print_Area</vt:lpstr>
      <vt:lpstr>'OCL1 WKS'!Print_Area</vt:lpstr>
      <vt:lpstr>'OCL10 WKS'!Print_Area</vt:lpstr>
      <vt:lpstr>'OCL2 WKS'!Print_Area</vt:lpstr>
      <vt:lpstr>'OCL3 WKS'!Print_Area</vt:lpstr>
      <vt:lpstr>'OCL4 WKS'!Print_Area</vt:lpstr>
      <vt:lpstr>'OCL5 WKS'!Print_Area</vt:lpstr>
      <vt:lpstr>'OCL6 WKS'!Print_Area</vt:lpstr>
      <vt:lpstr>'OCL7 WKS'!Print_Area</vt:lpstr>
      <vt:lpstr>'OCL8 WKS'!Print_Area</vt:lpstr>
      <vt:lpstr>'OCL9 WKS'!Print_Area</vt:lpstr>
      <vt:lpstr>'SR 1'!Print_Area</vt:lpstr>
      <vt:lpstr>'SR 10'!Print_Area</vt:lpstr>
      <vt:lpstr>'SR 11'!Print_Area</vt:lpstr>
      <vt:lpstr>'SR 12'!Print_Area</vt:lpstr>
      <vt:lpstr>'SR 13'!Print_Area</vt:lpstr>
      <vt:lpstr>'SR 14'!Print_Area</vt:lpstr>
      <vt:lpstr>'SR 15'!Print_Area</vt:lpstr>
      <vt:lpstr>'SR 2'!Print_Area</vt:lpstr>
      <vt:lpstr>'SR 3'!Print_Area</vt:lpstr>
      <vt:lpstr>'SR 4'!Print_Area</vt:lpstr>
      <vt:lpstr>'SR 5'!Print_Area</vt:lpstr>
      <vt:lpstr>'SR 6'!Print_Area</vt:lpstr>
      <vt:lpstr>'SR 7'!Print_Area</vt:lpstr>
      <vt:lpstr>'SR 8'!Print_Area</vt:lpstr>
      <vt:lpstr>'SR 9'!Print_Area</vt:lpstr>
      <vt:lpstr>'SR1 WKS'!Print_Area</vt:lpstr>
      <vt:lpstr>'SR10 WKS'!Print_Area</vt:lpstr>
      <vt:lpstr>'SR11 WKS'!Print_Area</vt:lpstr>
      <vt:lpstr>'SR12 WKS'!Print_Area</vt:lpstr>
      <vt:lpstr>'SR13 WKS'!Print_Area</vt:lpstr>
      <vt:lpstr>'SR14 WKS'!Print_Area</vt:lpstr>
      <vt:lpstr>'SR15 WKS'!Print_Area</vt:lpstr>
      <vt:lpstr>'SR2 WKS '!Print_Area</vt:lpstr>
      <vt:lpstr>'SR3 WKS'!Print_Area</vt:lpstr>
      <vt:lpstr>'SR4 WKS'!Print_Area</vt:lpstr>
      <vt:lpstr>'SR5 WKS'!Print_Area</vt:lpstr>
      <vt:lpstr>'SR6 WKS'!Print_Area</vt:lpstr>
      <vt:lpstr>'SR7 WKS'!Print_Area</vt:lpstr>
      <vt:lpstr>'SR8 WKS'!Print_Area</vt:lpstr>
      <vt:lpstr>'SR9 WKS'!Print_Area</vt:lpstr>
      <vt:lpstr>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Allen Krogstad</dc:creator>
  <cp:lastModifiedBy>Erickson, Heath M.</cp:lastModifiedBy>
  <cp:lastPrinted>2021-07-16T03:27:45Z</cp:lastPrinted>
  <dcterms:created xsi:type="dcterms:W3CDTF">2009-08-05T17:10:15Z</dcterms:created>
  <dcterms:modified xsi:type="dcterms:W3CDTF">2022-05-02T19:12:38Z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0x010100BF45AFBEFE8AC442AB985CF83D117936</vt:lpwstr>
  </property>
</Properties>
</file>